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lts" sheetId="1" r:id="rId1"/>
    <sheet name="Backtest Log" sheetId="2" r:id="rId2"/>
    <sheet name="Sample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cols>
    <col min="1" max="1" width="30.83203125" customWidth="1"/>
    <col min="2" max="2" width="58.83203125" customWidth="1"/>
  </cols>
  <sheetData>
    <row r="1">
      <c r="A1" t="str">
        <v>Results</v>
      </c>
    </row>
    <row r="2">
      <c r="A2" t="str">
        <v>Everything below reads from the Backtest Log. Clear cells rather than deleting rows.</v>
      </c>
    </row>
    <row r="3">
      <c r="A3" t="str">
        <v/>
      </c>
    </row>
    <row r="4">
      <c r="A4" t="str">
        <v>Sample size (trades logged)</v>
      </c>
      <c r="B4">
        <f>COUNT('Backtest Log'!$L$2:$L$501)</f>
      </c>
    </row>
    <row r="5">
      <c r="A5" t="str">
        <v>Winning trades</v>
      </c>
      <c r="B5">
        <f>COUNTIF('Backtest Log'!$L$2:$L$501,"&gt;0")</f>
      </c>
    </row>
    <row r="6">
      <c r="A6" t="str">
        <v>Losing trades</v>
      </c>
      <c r="B6">
        <f>COUNTIF('Backtest Log'!$L$2:$L$501,"&lt;0")</f>
      </c>
    </row>
    <row r="7">
      <c r="A7" t="str">
        <v>Win rate</v>
      </c>
      <c r="B7">
        <f>IF($B$4=0,"",$B$5/$B$4)</f>
      </c>
    </row>
    <row r="8">
      <c r="A8" t="str">
        <v/>
      </c>
    </row>
    <row r="9">
      <c r="A9" t="str">
        <v>Average R</v>
      </c>
      <c r="B9">
        <f>IFERROR(AVERAGE('Backtest Log'!$L$2:$L$501),"")</f>
      </c>
    </row>
    <row r="10">
      <c r="A10" t="str">
        <v>Average win (R)</v>
      </c>
      <c r="B10">
        <f>IFERROR(AVERAGEIF('Backtest Log'!$L$2:$L$501,"&gt;0"),"")</f>
      </c>
    </row>
    <row r="11">
      <c r="A11" t="str">
        <v>Average loss (R)</v>
      </c>
      <c r="B11">
        <f>IFERROR(AVERAGEIF('Backtest Log'!$L$2:$L$501,"&lt;0"),"")</f>
      </c>
    </row>
    <row r="12">
      <c r="A12" t="str">
        <v>Expectancy (R per trade)</v>
      </c>
      <c r="B12">
        <f>IFERROR(AVERAGE('Backtest Log'!$L$2:$L$501),"")</f>
      </c>
    </row>
    <row r="13">
      <c r="A13" t="str">
        <v>Total R</v>
      </c>
      <c r="B13">
        <f>IFERROR(SUM('Backtest Log'!$L$2:$L$501),"")</f>
      </c>
    </row>
    <row r="14">
      <c r="A14" t="str">
        <v>Profit factor</v>
      </c>
      <c r="B14">
        <f>IF(ABS(SUMIF('Backtest Log'!$L$2:$L$501,"&lt;0"))=0,"",SUMIF('Backtest Log'!$L$2:$L$501,"&gt;0")/ABS(SUMIF('Backtest Log'!$L$2:$L$501,"&lt;0")))</f>
      </c>
    </row>
    <row r="15">
      <c r="A15" t="str">
        <v/>
      </c>
    </row>
    <row r="16">
      <c r="A16" t="str">
        <v>Maximum consecutive losses</v>
      </c>
      <c r="B16">
        <f>MAX('Backtest Log'!$P$2:$P$501)</f>
      </c>
    </row>
    <row r="17">
      <c r="A17" t="str">
        <v>Maximum drawdown (R)</v>
      </c>
      <c r="B17">
        <f>IFERROR(MAX('Backtest Log'!$R$2:$R$501),"")</f>
      </c>
    </row>
    <row r="18">
      <c r="A18" t="str">
        <v/>
      </c>
    </row>
    <row r="19">
      <c r="A19" t="str">
        <v>Equity curve</v>
      </c>
      <c r="B19" t="str">
        <v>Select column Q on the Backtest Log, then Insert &gt; Chart &gt; Line.</v>
      </c>
    </row>
  </sheetData>
  <ignoredErrors>
    <ignoredError numberStoredAsText="1" sqref="A1:B1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501"/>
  <sheetViews>
    <sheetView workbookViewId="0"/>
  </sheetViews>
  <cols>
    <col min="1" max="1" width="12.83203125" customWidth="1"/>
    <col min="2" max="2" width="13.83203125" customWidth="1"/>
    <col min="3" max="3" width="12.83203125" customWidth="1"/>
    <col min="4" max="4" width="11.83203125" customWidth="1"/>
    <col min="5" max="5" width="12.83203125" customWidth="1"/>
    <col min="6" max="6" width="10.83203125" customWidth="1"/>
    <col min="7" max="7" width="20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2.83203125" customWidth="1"/>
    <col min="13" max="13" width="12.83203125" customWidth="1"/>
    <col min="14" max="14" width="26.83203125" customWidth="1"/>
    <col min="15" max="15" width="40.83203125" customWidth="1"/>
    <col min="16" max="16" width="18.83203125" customWidth="1"/>
    <col min="17" max="17" width="16.83203125" customWidth="1"/>
    <col min="18" max="18" width="18.83203125" customWidth="1"/>
  </cols>
  <sheetData>
    <row r="1">
      <c r="A1" t="str">
        <v>Session</v>
      </c>
      <c r="B1" t="str">
        <v>Date tested</v>
      </c>
      <c r="C1" t="str">
        <v>Instrument</v>
      </c>
      <c r="D1" t="str">
        <v>Timeframe</v>
      </c>
      <c r="E1" t="str">
        <v>Entry date</v>
      </c>
      <c r="F1" t="str">
        <v>Direction</v>
      </c>
      <c r="G1" t="str">
        <v>Setup</v>
      </c>
      <c r="H1" t="str">
        <v>Entry</v>
      </c>
      <c r="I1" t="str">
        <v>Stop</v>
      </c>
      <c r="J1" t="str">
        <v>Target</v>
      </c>
      <c r="K1" t="str">
        <v>Exit</v>
      </c>
      <c r="L1" t="str">
        <v>R multiple</v>
      </c>
      <c r="M1" t="str">
        <v>Result</v>
      </c>
      <c r="N1" t="str">
        <v>Screenshot link</v>
      </c>
      <c r="O1" t="str">
        <v>Notes</v>
      </c>
      <c r="P1" t="str">
        <v>Losing streak (auto)</v>
      </c>
      <c r="Q1" t="str">
        <v>Equity in R (auto)</v>
      </c>
      <c r="R1" t="str">
        <v>Drawdown in R (auto)</v>
      </c>
    </row>
    <row r="2">
      <c r="A2" t="str">
        <v>Session 1</v>
      </c>
      <c r="B2" t="str">
        <v>2026-08-10</v>
      </c>
      <c r="C2" t="str">
        <v>EURUSD</v>
      </c>
      <c r="D2" t="str">
        <v>5m</v>
      </c>
      <c r="E2" t="str">
        <v>2024-03-12</v>
      </c>
      <c r="F2" t="str">
        <v>Long</v>
      </c>
      <c r="G2" t="str">
        <v>Break and retest</v>
      </c>
      <c r="H2">
        <v>1.0842</v>
      </c>
      <c r="I2">
        <v>1.0812</v>
      </c>
      <c r="J2">
        <v>1.0902</v>
      </c>
      <c r="K2">
        <v>1.0901</v>
      </c>
      <c r="L2">
        <f>IF(OR($H2="",$I2="",$K2="",$H2=$I2),"",IF(LOWER($F2)="long",($K2-$H2)/($H2-$I2),($H2-$K2)/($I2-$H2)))</f>
      </c>
      <c r="M2">
        <f>IF($L2="","",IF($L2&gt;0,"Win",IF($L2&lt;0,"Loss","Breakeven")))</f>
      </c>
      <c r="N2" t="str">
        <v/>
      </c>
      <c r="O2" t="str">
        <v>Clean retest.</v>
      </c>
      <c r="P2">
        <f>IF(N($L2)&lt;0,N($P1)+1,0)</f>
      </c>
      <c r="Q2">
        <f>IF($L2="","",SUM($L$2:$L2))</f>
      </c>
      <c r="R2">
        <f>IF($Q2="","",MAX($Q$2:$Q2)-$Q2)</f>
      </c>
    </row>
    <row r="3">
      <c r="A3" t="str">
        <v>Session 1</v>
      </c>
      <c r="B3" t="str">
        <v>2026-08-10</v>
      </c>
      <c r="C3" t="str">
        <v>EURUSD</v>
      </c>
      <c r="D3" t="str">
        <v>5m</v>
      </c>
      <c r="E3" t="str">
        <v>2024-03-13</v>
      </c>
      <c r="F3" t="str">
        <v>Short</v>
      </c>
      <c r="G3" t="str">
        <v>Liquidity sweep</v>
      </c>
      <c r="H3">
        <v>1.093</v>
      </c>
      <c r="I3">
        <v>1.0956</v>
      </c>
      <c r="J3">
        <v>1.0852</v>
      </c>
      <c r="K3">
        <v>1.0956</v>
      </c>
      <c r="L3">
        <f>IF(OR($H3="",$I3="",$K3="",$H3=$I3),"",IF(LOWER($F3)="long",($K3-$H3)/($H3-$I3),($H3-$K3)/($I3-$H3)))</f>
      </c>
      <c r="M3">
        <f>IF($L3="","",IF($L3&gt;0,"Win",IF($L3&lt;0,"Loss","Breakeven")))</f>
      </c>
      <c r="N3" t="str">
        <v/>
      </c>
      <c r="O3" t="str">
        <v>Stopped out.</v>
      </c>
      <c r="P3">
        <f>IF(N($L3)&lt;0,N($P2)+1,0)</f>
      </c>
      <c r="Q3">
        <f>IF($L3="","",SUM($L$2:$L3))</f>
      </c>
      <c r="R3">
        <f>IF($Q3="","",MAX($Q$2:$Q3)-$Q3)</f>
      </c>
    </row>
    <row r="4">
      <c r="A4" t="str">
        <v>Session 1</v>
      </c>
      <c r="B4" t="str">
        <v>2026-08-10</v>
      </c>
      <c r="C4" t="str">
        <v>EURUSD</v>
      </c>
      <c r="D4" t="str">
        <v>5m</v>
      </c>
      <c r="E4" t="str">
        <v>2024-03-14</v>
      </c>
      <c r="F4" t="str">
        <v>Long</v>
      </c>
      <c r="G4" t="str">
        <v>Break and retest</v>
      </c>
      <c r="H4">
        <v>1.0875</v>
      </c>
      <c r="I4">
        <v>1.0851</v>
      </c>
      <c r="J4">
        <v>1.0947</v>
      </c>
      <c r="K4">
        <v>1.0947</v>
      </c>
      <c r="L4">
        <f>IF(OR($H4="",$I4="",$K4="",$H4=$I4),"",IF(LOWER($F4)="long",($K4-$H4)/($H4-$I4),($H4-$K4)/($I4-$H4)))</f>
      </c>
      <c r="M4">
        <f>IF($L4="","",IF($L4&gt;0,"Win",IF($L4&lt;0,"Loss","Breakeven")))</f>
      </c>
      <c r="N4" t="str">
        <v/>
      </c>
      <c r="O4" t="str">
        <v>Full target.</v>
      </c>
      <c r="P4">
        <f>IF(N($L4)&lt;0,N($P3)+1,0)</f>
      </c>
      <c r="Q4">
        <f>IF($L4="","",SUM($L$2:$L4))</f>
      </c>
      <c r="R4">
        <f>IF($Q4="","",MAX($Q$2:$Q4)-$Q4)</f>
      </c>
    </row>
    <row r="5">
      <c r="L5">
        <f>IF(OR($H5="",$I5="",$K5="",$H5=$I5),"",IF(LOWER($F5)="long",($K5-$H5)/($H5-$I5),($H5-$K5)/($I5-$H5)))</f>
      </c>
      <c r="M5">
        <f>IF($L5="","",IF($L5&gt;0,"Win",IF($L5&lt;0,"Loss","Breakeven")))</f>
      </c>
      <c r="P5">
        <f>IF(N($L5)&lt;0,N($P4)+1,0)</f>
      </c>
      <c r="Q5">
        <f>IF($L5="","",SUM($L$2:$L5))</f>
      </c>
      <c r="R5">
        <f>IF($Q5="","",MAX($Q$2:$Q5)-$Q5)</f>
      </c>
    </row>
    <row r="6">
      <c r="L6">
        <f>IF(OR($H6="",$I6="",$K6="",$H6=$I6),"",IF(LOWER($F6)="long",($K6-$H6)/($H6-$I6),($H6-$K6)/($I6-$H6)))</f>
      </c>
      <c r="M6">
        <f>IF($L6="","",IF($L6&gt;0,"Win",IF($L6&lt;0,"Loss","Breakeven")))</f>
      </c>
      <c r="P6">
        <f>IF(N($L6)&lt;0,N($P5)+1,0)</f>
      </c>
      <c r="Q6">
        <f>IF($L6="","",SUM($L$2:$L6))</f>
      </c>
      <c r="R6">
        <f>IF($Q6="","",MAX($Q$2:$Q6)-$Q6)</f>
      </c>
    </row>
    <row r="7">
      <c r="L7">
        <f>IF(OR($H7="",$I7="",$K7="",$H7=$I7),"",IF(LOWER($F7)="long",($K7-$H7)/($H7-$I7),($H7-$K7)/($I7-$H7)))</f>
      </c>
      <c r="M7">
        <f>IF($L7="","",IF($L7&gt;0,"Win",IF($L7&lt;0,"Loss","Breakeven")))</f>
      </c>
      <c r="P7">
        <f>IF(N($L7)&lt;0,N($P6)+1,0)</f>
      </c>
      <c r="Q7">
        <f>IF($L7="","",SUM($L$2:$L7))</f>
      </c>
      <c r="R7">
        <f>IF($Q7="","",MAX($Q$2:$Q7)-$Q7)</f>
      </c>
    </row>
    <row r="8">
      <c r="L8">
        <f>IF(OR($H8="",$I8="",$K8="",$H8=$I8),"",IF(LOWER($F8)="long",($K8-$H8)/($H8-$I8),($H8-$K8)/($I8-$H8)))</f>
      </c>
      <c r="M8">
        <f>IF($L8="","",IF($L8&gt;0,"Win",IF($L8&lt;0,"Loss","Breakeven")))</f>
      </c>
      <c r="P8">
        <f>IF(N($L8)&lt;0,N($P7)+1,0)</f>
      </c>
      <c r="Q8">
        <f>IF($L8="","",SUM($L$2:$L8))</f>
      </c>
      <c r="R8">
        <f>IF($Q8="","",MAX($Q$2:$Q8)-$Q8)</f>
      </c>
    </row>
    <row r="9">
      <c r="L9">
        <f>IF(OR($H9="",$I9="",$K9="",$H9=$I9),"",IF(LOWER($F9)="long",($K9-$H9)/($H9-$I9),($H9-$K9)/($I9-$H9)))</f>
      </c>
      <c r="M9">
        <f>IF($L9="","",IF($L9&gt;0,"Win",IF($L9&lt;0,"Loss","Breakeven")))</f>
      </c>
      <c r="P9">
        <f>IF(N($L9)&lt;0,N($P8)+1,0)</f>
      </c>
      <c r="Q9">
        <f>IF($L9="","",SUM($L$2:$L9))</f>
      </c>
      <c r="R9">
        <f>IF($Q9="","",MAX($Q$2:$Q9)-$Q9)</f>
      </c>
    </row>
    <row r="10">
      <c r="L10">
        <f>IF(OR($H10="",$I10="",$K10="",$H10=$I10),"",IF(LOWER($F10)="long",($K10-$H10)/($H10-$I10),($H10-$K10)/($I10-$H10)))</f>
      </c>
      <c r="M10">
        <f>IF($L10="","",IF($L10&gt;0,"Win",IF($L10&lt;0,"Loss","Breakeven")))</f>
      </c>
      <c r="P10">
        <f>IF(N($L10)&lt;0,N($P9)+1,0)</f>
      </c>
      <c r="Q10">
        <f>IF($L10="","",SUM($L$2:$L10))</f>
      </c>
      <c r="R10">
        <f>IF($Q10="","",MAX($Q$2:$Q10)-$Q10)</f>
      </c>
    </row>
    <row r="11">
      <c r="L11">
        <f>IF(OR($H11="",$I11="",$K11="",$H11=$I11),"",IF(LOWER($F11)="long",($K11-$H11)/($H11-$I11),($H11-$K11)/($I11-$H11)))</f>
      </c>
      <c r="M11">
        <f>IF($L11="","",IF($L11&gt;0,"Win",IF($L11&lt;0,"Loss","Breakeven")))</f>
      </c>
      <c r="P11">
        <f>IF(N($L11)&lt;0,N($P10)+1,0)</f>
      </c>
      <c r="Q11">
        <f>IF($L11="","",SUM($L$2:$L11))</f>
      </c>
      <c r="R11">
        <f>IF($Q11="","",MAX($Q$2:$Q11)-$Q11)</f>
      </c>
    </row>
    <row r="12">
      <c r="L12">
        <f>IF(OR($H12="",$I12="",$K12="",$H12=$I12),"",IF(LOWER($F12)="long",($K12-$H12)/($H12-$I12),($H12-$K12)/($I12-$H12)))</f>
      </c>
      <c r="M12">
        <f>IF($L12="","",IF($L12&gt;0,"Win",IF($L12&lt;0,"Loss","Breakeven")))</f>
      </c>
      <c r="P12">
        <f>IF(N($L12)&lt;0,N($P11)+1,0)</f>
      </c>
      <c r="Q12">
        <f>IF($L12="","",SUM($L$2:$L12))</f>
      </c>
      <c r="R12">
        <f>IF($Q12="","",MAX($Q$2:$Q12)-$Q12)</f>
      </c>
    </row>
    <row r="13">
      <c r="L13">
        <f>IF(OR($H13="",$I13="",$K13="",$H13=$I13),"",IF(LOWER($F13)="long",($K13-$H13)/($H13-$I13),($H13-$K13)/($I13-$H13)))</f>
      </c>
      <c r="M13">
        <f>IF($L13="","",IF($L13&gt;0,"Win",IF($L13&lt;0,"Loss","Breakeven")))</f>
      </c>
      <c r="P13">
        <f>IF(N($L13)&lt;0,N($P12)+1,0)</f>
      </c>
      <c r="Q13">
        <f>IF($L13="","",SUM($L$2:$L13))</f>
      </c>
      <c r="R13">
        <f>IF($Q13="","",MAX($Q$2:$Q13)-$Q13)</f>
      </c>
    </row>
    <row r="14">
      <c r="L14">
        <f>IF(OR($H14="",$I14="",$K14="",$H14=$I14),"",IF(LOWER($F14)="long",($K14-$H14)/($H14-$I14),($H14-$K14)/($I14-$H14)))</f>
      </c>
      <c r="M14">
        <f>IF($L14="","",IF($L14&gt;0,"Win",IF($L14&lt;0,"Loss","Breakeven")))</f>
      </c>
      <c r="P14">
        <f>IF(N($L14)&lt;0,N($P13)+1,0)</f>
      </c>
      <c r="Q14">
        <f>IF($L14="","",SUM($L$2:$L14))</f>
      </c>
      <c r="R14">
        <f>IF($Q14="","",MAX($Q$2:$Q14)-$Q14)</f>
      </c>
    </row>
    <row r="15">
      <c r="L15">
        <f>IF(OR($H15="",$I15="",$K15="",$H15=$I15),"",IF(LOWER($F15)="long",($K15-$H15)/($H15-$I15),($H15-$K15)/($I15-$H15)))</f>
      </c>
      <c r="M15">
        <f>IF($L15="","",IF($L15&gt;0,"Win",IF($L15&lt;0,"Loss","Breakeven")))</f>
      </c>
      <c r="P15">
        <f>IF(N($L15)&lt;0,N($P14)+1,0)</f>
      </c>
      <c r="Q15">
        <f>IF($L15="","",SUM($L$2:$L15))</f>
      </c>
      <c r="R15">
        <f>IF($Q15="","",MAX($Q$2:$Q15)-$Q15)</f>
      </c>
    </row>
    <row r="16">
      <c r="L16">
        <f>IF(OR($H16="",$I16="",$K16="",$H16=$I16),"",IF(LOWER($F16)="long",($K16-$H16)/($H16-$I16),($H16-$K16)/($I16-$H16)))</f>
      </c>
      <c r="M16">
        <f>IF($L16="","",IF($L16&gt;0,"Win",IF($L16&lt;0,"Loss","Breakeven")))</f>
      </c>
      <c r="P16">
        <f>IF(N($L16)&lt;0,N($P15)+1,0)</f>
      </c>
      <c r="Q16">
        <f>IF($L16="","",SUM($L$2:$L16))</f>
      </c>
      <c r="R16">
        <f>IF($Q16="","",MAX($Q$2:$Q16)-$Q16)</f>
      </c>
    </row>
    <row r="17">
      <c r="L17">
        <f>IF(OR($H17="",$I17="",$K17="",$H17=$I17),"",IF(LOWER($F17)="long",($K17-$H17)/($H17-$I17),($H17-$K17)/($I17-$H17)))</f>
      </c>
      <c r="M17">
        <f>IF($L17="","",IF($L17&gt;0,"Win",IF($L17&lt;0,"Loss","Breakeven")))</f>
      </c>
      <c r="P17">
        <f>IF(N($L17)&lt;0,N($P16)+1,0)</f>
      </c>
      <c r="Q17">
        <f>IF($L17="","",SUM($L$2:$L17))</f>
      </c>
      <c r="R17">
        <f>IF($Q17="","",MAX($Q$2:$Q17)-$Q17)</f>
      </c>
    </row>
    <row r="18">
      <c r="L18">
        <f>IF(OR($H18="",$I18="",$K18="",$H18=$I18),"",IF(LOWER($F18)="long",($K18-$H18)/($H18-$I18),($H18-$K18)/($I18-$H18)))</f>
      </c>
      <c r="M18">
        <f>IF($L18="","",IF($L18&gt;0,"Win",IF($L18&lt;0,"Loss","Breakeven")))</f>
      </c>
      <c r="P18">
        <f>IF(N($L18)&lt;0,N($P17)+1,0)</f>
      </c>
      <c r="Q18">
        <f>IF($L18="","",SUM($L$2:$L18))</f>
      </c>
      <c r="R18">
        <f>IF($Q18="","",MAX($Q$2:$Q18)-$Q18)</f>
      </c>
    </row>
    <row r="19">
      <c r="L19">
        <f>IF(OR($H19="",$I19="",$K19="",$H19=$I19),"",IF(LOWER($F19)="long",($K19-$H19)/($H19-$I19),($H19-$K19)/($I19-$H19)))</f>
      </c>
      <c r="M19">
        <f>IF($L19="","",IF($L19&gt;0,"Win",IF($L19&lt;0,"Loss","Breakeven")))</f>
      </c>
      <c r="P19">
        <f>IF(N($L19)&lt;0,N($P18)+1,0)</f>
      </c>
      <c r="Q19">
        <f>IF($L19="","",SUM($L$2:$L19))</f>
      </c>
      <c r="R19">
        <f>IF($Q19="","",MAX($Q$2:$Q19)-$Q19)</f>
      </c>
    </row>
    <row r="20">
      <c r="L20">
        <f>IF(OR($H20="",$I20="",$K20="",$H20=$I20),"",IF(LOWER($F20)="long",($K20-$H20)/($H20-$I20),($H20-$K20)/($I20-$H20)))</f>
      </c>
      <c r="M20">
        <f>IF($L20="","",IF($L20&gt;0,"Win",IF($L20&lt;0,"Loss","Breakeven")))</f>
      </c>
      <c r="P20">
        <f>IF(N($L20)&lt;0,N($P19)+1,0)</f>
      </c>
      <c r="Q20">
        <f>IF($L20="","",SUM($L$2:$L20))</f>
      </c>
      <c r="R20">
        <f>IF($Q20="","",MAX($Q$2:$Q20)-$Q20)</f>
      </c>
    </row>
    <row r="21">
      <c r="L21">
        <f>IF(OR($H21="",$I21="",$K21="",$H21=$I21),"",IF(LOWER($F21)="long",($K21-$H21)/($H21-$I21),($H21-$K21)/($I21-$H21)))</f>
      </c>
      <c r="M21">
        <f>IF($L21="","",IF($L21&gt;0,"Win",IF($L21&lt;0,"Loss","Breakeven")))</f>
      </c>
      <c r="P21">
        <f>IF(N($L21)&lt;0,N($P20)+1,0)</f>
      </c>
      <c r="Q21">
        <f>IF($L21="","",SUM($L$2:$L21))</f>
      </c>
      <c r="R21">
        <f>IF($Q21="","",MAX($Q$2:$Q21)-$Q21)</f>
      </c>
    </row>
    <row r="22">
      <c r="L22">
        <f>IF(OR($H22="",$I22="",$K22="",$H22=$I22),"",IF(LOWER($F22)="long",($K22-$H22)/($H22-$I22),($H22-$K22)/($I22-$H22)))</f>
      </c>
      <c r="M22">
        <f>IF($L22="","",IF($L22&gt;0,"Win",IF($L22&lt;0,"Loss","Breakeven")))</f>
      </c>
      <c r="P22">
        <f>IF(N($L22)&lt;0,N($P21)+1,0)</f>
      </c>
      <c r="Q22">
        <f>IF($L22="","",SUM($L$2:$L22))</f>
      </c>
      <c r="R22">
        <f>IF($Q22="","",MAX($Q$2:$Q22)-$Q22)</f>
      </c>
    </row>
    <row r="23">
      <c r="L23">
        <f>IF(OR($H23="",$I23="",$K23="",$H23=$I23),"",IF(LOWER($F23)="long",($K23-$H23)/($H23-$I23),($H23-$K23)/($I23-$H23)))</f>
      </c>
      <c r="M23">
        <f>IF($L23="","",IF($L23&gt;0,"Win",IF($L23&lt;0,"Loss","Breakeven")))</f>
      </c>
      <c r="P23">
        <f>IF(N($L23)&lt;0,N($P22)+1,0)</f>
      </c>
      <c r="Q23">
        <f>IF($L23="","",SUM($L$2:$L23))</f>
      </c>
      <c r="R23">
        <f>IF($Q23="","",MAX($Q$2:$Q23)-$Q23)</f>
      </c>
    </row>
    <row r="24">
      <c r="L24">
        <f>IF(OR($H24="",$I24="",$K24="",$H24=$I24),"",IF(LOWER($F24)="long",($K24-$H24)/($H24-$I24),($H24-$K24)/($I24-$H24)))</f>
      </c>
      <c r="M24">
        <f>IF($L24="","",IF($L24&gt;0,"Win",IF($L24&lt;0,"Loss","Breakeven")))</f>
      </c>
      <c r="P24">
        <f>IF(N($L24)&lt;0,N($P23)+1,0)</f>
      </c>
      <c r="Q24">
        <f>IF($L24="","",SUM($L$2:$L24))</f>
      </c>
      <c r="R24">
        <f>IF($Q24="","",MAX($Q$2:$Q24)-$Q24)</f>
      </c>
    </row>
    <row r="25">
      <c r="L25">
        <f>IF(OR($H25="",$I25="",$K25="",$H25=$I25),"",IF(LOWER($F25)="long",($K25-$H25)/($H25-$I25),($H25-$K25)/($I25-$H25)))</f>
      </c>
      <c r="M25">
        <f>IF($L25="","",IF($L25&gt;0,"Win",IF($L25&lt;0,"Loss","Breakeven")))</f>
      </c>
      <c r="P25">
        <f>IF(N($L25)&lt;0,N($P24)+1,0)</f>
      </c>
      <c r="Q25">
        <f>IF($L25="","",SUM($L$2:$L25))</f>
      </c>
      <c r="R25">
        <f>IF($Q25="","",MAX($Q$2:$Q25)-$Q25)</f>
      </c>
    </row>
    <row r="26">
      <c r="L26">
        <f>IF(OR($H26="",$I26="",$K26="",$H26=$I26),"",IF(LOWER($F26)="long",($K26-$H26)/($H26-$I26),($H26-$K26)/($I26-$H26)))</f>
      </c>
      <c r="M26">
        <f>IF($L26="","",IF($L26&gt;0,"Win",IF($L26&lt;0,"Loss","Breakeven")))</f>
      </c>
      <c r="P26">
        <f>IF(N($L26)&lt;0,N($P25)+1,0)</f>
      </c>
      <c r="Q26">
        <f>IF($L26="","",SUM($L$2:$L26))</f>
      </c>
      <c r="R26">
        <f>IF($Q26="","",MAX($Q$2:$Q26)-$Q26)</f>
      </c>
    </row>
    <row r="27">
      <c r="L27">
        <f>IF(OR($H27="",$I27="",$K27="",$H27=$I27),"",IF(LOWER($F27)="long",($K27-$H27)/($H27-$I27),($H27-$K27)/($I27-$H27)))</f>
      </c>
      <c r="M27">
        <f>IF($L27="","",IF($L27&gt;0,"Win",IF($L27&lt;0,"Loss","Breakeven")))</f>
      </c>
      <c r="P27">
        <f>IF(N($L27)&lt;0,N($P26)+1,0)</f>
      </c>
      <c r="Q27">
        <f>IF($L27="","",SUM($L$2:$L27))</f>
      </c>
      <c r="R27">
        <f>IF($Q27="","",MAX($Q$2:$Q27)-$Q27)</f>
      </c>
    </row>
    <row r="28">
      <c r="L28">
        <f>IF(OR($H28="",$I28="",$K28="",$H28=$I28),"",IF(LOWER($F28)="long",($K28-$H28)/($H28-$I28),($H28-$K28)/($I28-$H28)))</f>
      </c>
      <c r="M28">
        <f>IF($L28="","",IF($L28&gt;0,"Win",IF($L28&lt;0,"Loss","Breakeven")))</f>
      </c>
      <c r="P28">
        <f>IF(N($L28)&lt;0,N($P27)+1,0)</f>
      </c>
      <c r="Q28">
        <f>IF($L28="","",SUM($L$2:$L28))</f>
      </c>
      <c r="R28">
        <f>IF($Q28="","",MAX($Q$2:$Q28)-$Q28)</f>
      </c>
    </row>
    <row r="29">
      <c r="L29">
        <f>IF(OR($H29="",$I29="",$K29="",$H29=$I29),"",IF(LOWER($F29)="long",($K29-$H29)/($H29-$I29),($H29-$K29)/($I29-$H29)))</f>
      </c>
      <c r="M29">
        <f>IF($L29="","",IF($L29&gt;0,"Win",IF($L29&lt;0,"Loss","Breakeven")))</f>
      </c>
      <c r="P29">
        <f>IF(N($L29)&lt;0,N($P28)+1,0)</f>
      </c>
      <c r="Q29">
        <f>IF($L29="","",SUM($L$2:$L29))</f>
      </c>
      <c r="R29">
        <f>IF($Q29="","",MAX($Q$2:$Q29)-$Q29)</f>
      </c>
    </row>
    <row r="30">
      <c r="L30">
        <f>IF(OR($H30="",$I30="",$K30="",$H30=$I30),"",IF(LOWER($F30)="long",($K30-$H30)/($H30-$I30),($H30-$K30)/($I30-$H30)))</f>
      </c>
      <c r="M30">
        <f>IF($L30="","",IF($L30&gt;0,"Win",IF($L30&lt;0,"Loss","Breakeven")))</f>
      </c>
      <c r="P30">
        <f>IF(N($L30)&lt;0,N($P29)+1,0)</f>
      </c>
      <c r="Q30">
        <f>IF($L30="","",SUM($L$2:$L30))</f>
      </c>
      <c r="R30">
        <f>IF($Q30="","",MAX($Q$2:$Q30)-$Q30)</f>
      </c>
    </row>
    <row r="31">
      <c r="L31">
        <f>IF(OR($H31="",$I31="",$K31="",$H31=$I31),"",IF(LOWER($F31)="long",($K31-$H31)/($H31-$I31),($H31-$K31)/($I31-$H31)))</f>
      </c>
      <c r="M31">
        <f>IF($L31="","",IF($L31&gt;0,"Win",IF($L31&lt;0,"Loss","Breakeven")))</f>
      </c>
      <c r="P31">
        <f>IF(N($L31)&lt;0,N($P30)+1,0)</f>
      </c>
      <c r="Q31">
        <f>IF($L31="","",SUM($L$2:$L31))</f>
      </c>
      <c r="R31">
        <f>IF($Q31="","",MAX($Q$2:$Q31)-$Q31)</f>
      </c>
    </row>
    <row r="32">
      <c r="L32">
        <f>IF(OR($H32="",$I32="",$K32="",$H32=$I32),"",IF(LOWER($F32)="long",($K32-$H32)/($H32-$I32),($H32-$K32)/($I32-$H32)))</f>
      </c>
      <c r="M32">
        <f>IF($L32="","",IF($L32&gt;0,"Win",IF($L32&lt;0,"Loss","Breakeven")))</f>
      </c>
      <c r="P32">
        <f>IF(N($L32)&lt;0,N($P31)+1,0)</f>
      </c>
      <c r="Q32">
        <f>IF($L32="","",SUM($L$2:$L32))</f>
      </c>
      <c r="R32">
        <f>IF($Q32="","",MAX($Q$2:$Q32)-$Q32)</f>
      </c>
    </row>
    <row r="33">
      <c r="L33">
        <f>IF(OR($H33="",$I33="",$K33="",$H33=$I33),"",IF(LOWER($F33)="long",($K33-$H33)/($H33-$I33),($H33-$K33)/($I33-$H33)))</f>
      </c>
      <c r="M33">
        <f>IF($L33="","",IF($L33&gt;0,"Win",IF($L33&lt;0,"Loss","Breakeven")))</f>
      </c>
      <c r="P33">
        <f>IF(N($L33)&lt;0,N($P32)+1,0)</f>
      </c>
      <c r="Q33">
        <f>IF($L33="","",SUM($L$2:$L33))</f>
      </c>
      <c r="R33">
        <f>IF($Q33="","",MAX($Q$2:$Q33)-$Q33)</f>
      </c>
    </row>
    <row r="34">
      <c r="L34">
        <f>IF(OR($H34="",$I34="",$K34="",$H34=$I34),"",IF(LOWER($F34)="long",($K34-$H34)/($H34-$I34),($H34-$K34)/($I34-$H34)))</f>
      </c>
      <c r="M34">
        <f>IF($L34="","",IF($L34&gt;0,"Win",IF($L34&lt;0,"Loss","Breakeven")))</f>
      </c>
      <c r="P34">
        <f>IF(N($L34)&lt;0,N($P33)+1,0)</f>
      </c>
      <c r="Q34">
        <f>IF($L34="","",SUM($L$2:$L34))</f>
      </c>
      <c r="R34">
        <f>IF($Q34="","",MAX($Q$2:$Q34)-$Q34)</f>
      </c>
    </row>
    <row r="35">
      <c r="L35">
        <f>IF(OR($H35="",$I35="",$K35="",$H35=$I35),"",IF(LOWER($F35)="long",($K35-$H35)/($H35-$I35),($H35-$K35)/($I35-$H35)))</f>
      </c>
      <c r="M35">
        <f>IF($L35="","",IF($L35&gt;0,"Win",IF($L35&lt;0,"Loss","Breakeven")))</f>
      </c>
      <c r="P35">
        <f>IF(N($L35)&lt;0,N($P34)+1,0)</f>
      </c>
      <c r="Q35">
        <f>IF($L35="","",SUM($L$2:$L35))</f>
      </c>
      <c r="R35">
        <f>IF($Q35="","",MAX($Q$2:$Q35)-$Q35)</f>
      </c>
    </row>
    <row r="36">
      <c r="L36">
        <f>IF(OR($H36="",$I36="",$K36="",$H36=$I36),"",IF(LOWER($F36)="long",($K36-$H36)/($H36-$I36),($H36-$K36)/($I36-$H36)))</f>
      </c>
      <c r="M36">
        <f>IF($L36="","",IF($L36&gt;0,"Win",IF($L36&lt;0,"Loss","Breakeven")))</f>
      </c>
      <c r="P36">
        <f>IF(N($L36)&lt;0,N($P35)+1,0)</f>
      </c>
      <c r="Q36">
        <f>IF($L36="","",SUM($L$2:$L36))</f>
      </c>
      <c r="R36">
        <f>IF($Q36="","",MAX($Q$2:$Q36)-$Q36)</f>
      </c>
    </row>
    <row r="37">
      <c r="L37">
        <f>IF(OR($H37="",$I37="",$K37="",$H37=$I37),"",IF(LOWER($F37)="long",($K37-$H37)/($H37-$I37),($H37-$K37)/($I37-$H37)))</f>
      </c>
      <c r="M37">
        <f>IF($L37="","",IF($L37&gt;0,"Win",IF($L37&lt;0,"Loss","Breakeven")))</f>
      </c>
      <c r="P37">
        <f>IF(N($L37)&lt;0,N($P36)+1,0)</f>
      </c>
      <c r="Q37">
        <f>IF($L37="","",SUM($L$2:$L37))</f>
      </c>
      <c r="R37">
        <f>IF($Q37="","",MAX($Q$2:$Q37)-$Q37)</f>
      </c>
    </row>
    <row r="38">
      <c r="L38">
        <f>IF(OR($H38="",$I38="",$K38="",$H38=$I38),"",IF(LOWER($F38)="long",($K38-$H38)/($H38-$I38),($H38-$K38)/($I38-$H38)))</f>
      </c>
      <c r="M38">
        <f>IF($L38="","",IF($L38&gt;0,"Win",IF($L38&lt;0,"Loss","Breakeven")))</f>
      </c>
      <c r="P38">
        <f>IF(N($L38)&lt;0,N($P37)+1,0)</f>
      </c>
      <c r="Q38">
        <f>IF($L38="","",SUM($L$2:$L38))</f>
      </c>
      <c r="R38">
        <f>IF($Q38="","",MAX($Q$2:$Q38)-$Q38)</f>
      </c>
    </row>
    <row r="39">
      <c r="L39">
        <f>IF(OR($H39="",$I39="",$K39="",$H39=$I39),"",IF(LOWER($F39)="long",($K39-$H39)/($H39-$I39),($H39-$K39)/($I39-$H39)))</f>
      </c>
      <c r="M39">
        <f>IF($L39="","",IF($L39&gt;0,"Win",IF($L39&lt;0,"Loss","Breakeven")))</f>
      </c>
      <c r="P39">
        <f>IF(N($L39)&lt;0,N($P38)+1,0)</f>
      </c>
      <c r="Q39">
        <f>IF($L39="","",SUM($L$2:$L39))</f>
      </c>
      <c r="R39">
        <f>IF($Q39="","",MAX($Q$2:$Q39)-$Q39)</f>
      </c>
    </row>
    <row r="40">
      <c r="L40">
        <f>IF(OR($H40="",$I40="",$K40="",$H40=$I40),"",IF(LOWER($F40)="long",($K40-$H40)/($H40-$I40),($H40-$K40)/($I40-$H40)))</f>
      </c>
      <c r="M40">
        <f>IF($L40="","",IF($L40&gt;0,"Win",IF($L40&lt;0,"Loss","Breakeven")))</f>
      </c>
      <c r="P40">
        <f>IF(N($L40)&lt;0,N($P39)+1,0)</f>
      </c>
      <c r="Q40">
        <f>IF($L40="","",SUM($L$2:$L40))</f>
      </c>
      <c r="R40">
        <f>IF($Q40="","",MAX($Q$2:$Q40)-$Q40)</f>
      </c>
    </row>
    <row r="41">
      <c r="L41">
        <f>IF(OR($H41="",$I41="",$K41="",$H41=$I41),"",IF(LOWER($F41)="long",($K41-$H41)/($H41-$I41),($H41-$K41)/($I41-$H41)))</f>
      </c>
      <c r="M41">
        <f>IF($L41="","",IF($L41&gt;0,"Win",IF($L41&lt;0,"Loss","Breakeven")))</f>
      </c>
      <c r="P41">
        <f>IF(N($L41)&lt;0,N($P40)+1,0)</f>
      </c>
      <c r="Q41">
        <f>IF($L41="","",SUM($L$2:$L41))</f>
      </c>
      <c r="R41">
        <f>IF($Q41="","",MAX($Q$2:$Q41)-$Q41)</f>
      </c>
    </row>
    <row r="42">
      <c r="L42">
        <f>IF(OR($H42="",$I42="",$K42="",$H42=$I42),"",IF(LOWER($F42)="long",($K42-$H42)/($H42-$I42),($H42-$K42)/($I42-$H42)))</f>
      </c>
      <c r="M42">
        <f>IF($L42="","",IF($L42&gt;0,"Win",IF($L42&lt;0,"Loss","Breakeven")))</f>
      </c>
      <c r="P42">
        <f>IF(N($L42)&lt;0,N($P41)+1,0)</f>
      </c>
      <c r="Q42">
        <f>IF($L42="","",SUM($L$2:$L42))</f>
      </c>
      <c r="R42">
        <f>IF($Q42="","",MAX($Q$2:$Q42)-$Q42)</f>
      </c>
    </row>
    <row r="43">
      <c r="L43">
        <f>IF(OR($H43="",$I43="",$K43="",$H43=$I43),"",IF(LOWER($F43)="long",($K43-$H43)/($H43-$I43),($H43-$K43)/($I43-$H43)))</f>
      </c>
      <c r="M43">
        <f>IF($L43="","",IF($L43&gt;0,"Win",IF($L43&lt;0,"Loss","Breakeven")))</f>
      </c>
      <c r="P43">
        <f>IF(N($L43)&lt;0,N($P42)+1,0)</f>
      </c>
      <c r="Q43">
        <f>IF($L43="","",SUM($L$2:$L43))</f>
      </c>
      <c r="R43">
        <f>IF($Q43="","",MAX($Q$2:$Q43)-$Q43)</f>
      </c>
    </row>
    <row r="44">
      <c r="L44">
        <f>IF(OR($H44="",$I44="",$K44="",$H44=$I44),"",IF(LOWER($F44)="long",($K44-$H44)/($H44-$I44),($H44-$K44)/($I44-$H44)))</f>
      </c>
      <c r="M44">
        <f>IF($L44="","",IF($L44&gt;0,"Win",IF($L44&lt;0,"Loss","Breakeven")))</f>
      </c>
      <c r="P44">
        <f>IF(N($L44)&lt;0,N($P43)+1,0)</f>
      </c>
      <c r="Q44">
        <f>IF($L44="","",SUM($L$2:$L44))</f>
      </c>
      <c r="R44">
        <f>IF($Q44="","",MAX($Q$2:$Q44)-$Q44)</f>
      </c>
    </row>
    <row r="45">
      <c r="L45">
        <f>IF(OR($H45="",$I45="",$K45="",$H45=$I45),"",IF(LOWER($F45)="long",($K45-$H45)/($H45-$I45),($H45-$K45)/($I45-$H45)))</f>
      </c>
      <c r="M45">
        <f>IF($L45="","",IF($L45&gt;0,"Win",IF($L45&lt;0,"Loss","Breakeven")))</f>
      </c>
      <c r="P45">
        <f>IF(N($L45)&lt;0,N($P44)+1,0)</f>
      </c>
      <c r="Q45">
        <f>IF($L45="","",SUM($L$2:$L45))</f>
      </c>
      <c r="R45">
        <f>IF($Q45="","",MAX($Q$2:$Q45)-$Q45)</f>
      </c>
    </row>
    <row r="46">
      <c r="L46">
        <f>IF(OR($H46="",$I46="",$K46="",$H46=$I46),"",IF(LOWER($F46)="long",($K46-$H46)/($H46-$I46),($H46-$K46)/($I46-$H46)))</f>
      </c>
      <c r="M46">
        <f>IF($L46="","",IF($L46&gt;0,"Win",IF($L46&lt;0,"Loss","Breakeven")))</f>
      </c>
      <c r="P46">
        <f>IF(N($L46)&lt;0,N($P45)+1,0)</f>
      </c>
      <c r="Q46">
        <f>IF($L46="","",SUM($L$2:$L46))</f>
      </c>
      <c r="R46">
        <f>IF($Q46="","",MAX($Q$2:$Q46)-$Q46)</f>
      </c>
    </row>
    <row r="47">
      <c r="L47">
        <f>IF(OR($H47="",$I47="",$K47="",$H47=$I47),"",IF(LOWER($F47)="long",($K47-$H47)/($H47-$I47),($H47-$K47)/($I47-$H47)))</f>
      </c>
      <c r="M47">
        <f>IF($L47="","",IF($L47&gt;0,"Win",IF($L47&lt;0,"Loss","Breakeven")))</f>
      </c>
      <c r="P47">
        <f>IF(N($L47)&lt;0,N($P46)+1,0)</f>
      </c>
      <c r="Q47">
        <f>IF($L47="","",SUM($L$2:$L47))</f>
      </c>
      <c r="R47">
        <f>IF($Q47="","",MAX($Q$2:$Q47)-$Q47)</f>
      </c>
    </row>
    <row r="48">
      <c r="L48">
        <f>IF(OR($H48="",$I48="",$K48="",$H48=$I48),"",IF(LOWER($F48)="long",($K48-$H48)/($H48-$I48),($H48-$K48)/($I48-$H48)))</f>
      </c>
      <c r="M48">
        <f>IF($L48="","",IF($L48&gt;0,"Win",IF($L48&lt;0,"Loss","Breakeven")))</f>
      </c>
      <c r="P48">
        <f>IF(N($L48)&lt;0,N($P47)+1,0)</f>
      </c>
      <c r="Q48">
        <f>IF($L48="","",SUM($L$2:$L48))</f>
      </c>
      <c r="R48">
        <f>IF($Q48="","",MAX($Q$2:$Q48)-$Q48)</f>
      </c>
    </row>
    <row r="49">
      <c r="L49">
        <f>IF(OR($H49="",$I49="",$K49="",$H49=$I49),"",IF(LOWER($F49)="long",($K49-$H49)/($H49-$I49),($H49-$K49)/($I49-$H49)))</f>
      </c>
      <c r="M49">
        <f>IF($L49="","",IF($L49&gt;0,"Win",IF($L49&lt;0,"Loss","Breakeven")))</f>
      </c>
      <c r="P49">
        <f>IF(N($L49)&lt;0,N($P48)+1,0)</f>
      </c>
      <c r="Q49">
        <f>IF($L49="","",SUM($L$2:$L49))</f>
      </c>
      <c r="R49">
        <f>IF($Q49="","",MAX($Q$2:$Q49)-$Q49)</f>
      </c>
    </row>
    <row r="50">
      <c r="L50">
        <f>IF(OR($H50="",$I50="",$K50="",$H50=$I50),"",IF(LOWER($F50)="long",($K50-$H50)/($H50-$I50),($H50-$K50)/($I50-$H50)))</f>
      </c>
      <c r="M50">
        <f>IF($L50="","",IF($L50&gt;0,"Win",IF($L50&lt;0,"Loss","Breakeven")))</f>
      </c>
      <c r="P50">
        <f>IF(N($L50)&lt;0,N($P49)+1,0)</f>
      </c>
      <c r="Q50">
        <f>IF($L50="","",SUM($L$2:$L50))</f>
      </c>
      <c r="R50">
        <f>IF($Q50="","",MAX($Q$2:$Q50)-$Q50)</f>
      </c>
    </row>
    <row r="51">
      <c r="L51">
        <f>IF(OR($H51="",$I51="",$K51="",$H51=$I51),"",IF(LOWER($F51)="long",($K51-$H51)/($H51-$I51),($H51-$K51)/($I51-$H51)))</f>
      </c>
      <c r="M51">
        <f>IF($L51="","",IF($L51&gt;0,"Win",IF($L51&lt;0,"Loss","Breakeven")))</f>
      </c>
      <c r="P51">
        <f>IF(N($L51)&lt;0,N($P50)+1,0)</f>
      </c>
      <c r="Q51">
        <f>IF($L51="","",SUM($L$2:$L51))</f>
      </c>
      <c r="R51">
        <f>IF($Q51="","",MAX($Q$2:$Q51)-$Q51)</f>
      </c>
    </row>
    <row r="52">
      <c r="L52">
        <f>IF(OR($H52="",$I52="",$K52="",$H52=$I52),"",IF(LOWER($F52)="long",($K52-$H52)/($H52-$I52),($H52-$K52)/($I52-$H52)))</f>
      </c>
      <c r="M52">
        <f>IF($L52="","",IF($L52&gt;0,"Win",IF($L52&lt;0,"Loss","Breakeven")))</f>
      </c>
      <c r="P52">
        <f>IF(N($L52)&lt;0,N($P51)+1,0)</f>
      </c>
      <c r="Q52">
        <f>IF($L52="","",SUM($L$2:$L52))</f>
      </c>
      <c r="R52">
        <f>IF($Q52="","",MAX($Q$2:$Q52)-$Q52)</f>
      </c>
    </row>
    <row r="53">
      <c r="L53">
        <f>IF(OR($H53="",$I53="",$K53="",$H53=$I53),"",IF(LOWER($F53)="long",($K53-$H53)/($H53-$I53),($H53-$K53)/($I53-$H53)))</f>
      </c>
      <c r="M53">
        <f>IF($L53="","",IF($L53&gt;0,"Win",IF($L53&lt;0,"Loss","Breakeven")))</f>
      </c>
      <c r="P53">
        <f>IF(N($L53)&lt;0,N($P52)+1,0)</f>
      </c>
      <c r="Q53">
        <f>IF($L53="","",SUM($L$2:$L53))</f>
      </c>
      <c r="R53">
        <f>IF($Q53="","",MAX($Q$2:$Q53)-$Q53)</f>
      </c>
    </row>
    <row r="54">
      <c r="L54">
        <f>IF(OR($H54="",$I54="",$K54="",$H54=$I54),"",IF(LOWER($F54)="long",($K54-$H54)/($H54-$I54),($H54-$K54)/($I54-$H54)))</f>
      </c>
      <c r="M54">
        <f>IF($L54="","",IF($L54&gt;0,"Win",IF($L54&lt;0,"Loss","Breakeven")))</f>
      </c>
      <c r="P54">
        <f>IF(N($L54)&lt;0,N($P53)+1,0)</f>
      </c>
      <c r="Q54">
        <f>IF($L54="","",SUM($L$2:$L54))</f>
      </c>
      <c r="R54">
        <f>IF($Q54="","",MAX($Q$2:$Q54)-$Q54)</f>
      </c>
    </row>
    <row r="55">
      <c r="L55">
        <f>IF(OR($H55="",$I55="",$K55="",$H55=$I55),"",IF(LOWER($F55)="long",($K55-$H55)/($H55-$I55),($H55-$K55)/($I55-$H55)))</f>
      </c>
      <c r="M55">
        <f>IF($L55="","",IF($L55&gt;0,"Win",IF($L55&lt;0,"Loss","Breakeven")))</f>
      </c>
      <c r="P55">
        <f>IF(N($L55)&lt;0,N($P54)+1,0)</f>
      </c>
      <c r="Q55">
        <f>IF($L55="","",SUM($L$2:$L55))</f>
      </c>
      <c r="R55">
        <f>IF($Q55="","",MAX($Q$2:$Q55)-$Q55)</f>
      </c>
    </row>
    <row r="56">
      <c r="L56">
        <f>IF(OR($H56="",$I56="",$K56="",$H56=$I56),"",IF(LOWER($F56)="long",($K56-$H56)/($H56-$I56),($H56-$K56)/($I56-$H56)))</f>
      </c>
      <c r="M56">
        <f>IF($L56="","",IF($L56&gt;0,"Win",IF($L56&lt;0,"Loss","Breakeven")))</f>
      </c>
      <c r="P56">
        <f>IF(N($L56)&lt;0,N($P55)+1,0)</f>
      </c>
      <c r="Q56">
        <f>IF($L56="","",SUM($L$2:$L56))</f>
      </c>
      <c r="R56">
        <f>IF($Q56="","",MAX($Q$2:$Q56)-$Q56)</f>
      </c>
    </row>
    <row r="57">
      <c r="L57">
        <f>IF(OR($H57="",$I57="",$K57="",$H57=$I57),"",IF(LOWER($F57)="long",($K57-$H57)/($H57-$I57),($H57-$K57)/($I57-$H57)))</f>
      </c>
      <c r="M57">
        <f>IF($L57="","",IF($L57&gt;0,"Win",IF($L57&lt;0,"Loss","Breakeven")))</f>
      </c>
      <c r="P57">
        <f>IF(N($L57)&lt;0,N($P56)+1,0)</f>
      </c>
      <c r="Q57">
        <f>IF($L57="","",SUM($L$2:$L57))</f>
      </c>
      <c r="R57">
        <f>IF($Q57="","",MAX($Q$2:$Q57)-$Q57)</f>
      </c>
    </row>
    <row r="58">
      <c r="L58">
        <f>IF(OR($H58="",$I58="",$K58="",$H58=$I58),"",IF(LOWER($F58)="long",($K58-$H58)/($H58-$I58),($H58-$K58)/($I58-$H58)))</f>
      </c>
      <c r="M58">
        <f>IF($L58="","",IF($L58&gt;0,"Win",IF($L58&lt;0,"Loss","Breakeven")))</f>
      </c>
      <c r="P58">
        <f>IF(N($L58)&lt;0,N($P57)+1,0)</f>
      </c>
      <c r="Q58">
        <f>IF($L58="","",SUM($L$2:$L58))</f>
      </c>
      <c r="R58">
        <f>IF($Q58="","",MAX($Q$2:$Q58)-$Q58)</f>
      </c>
    </row>
    <row r="59">
      <c r="L59">
        <f>IF(OR($H59="",$I59="",$K59="",$H59=$I59),"",IF(LOWER($F59)="long",($K59-$H59)/($H59-$I59),($H59-$K59)/($I59-$H59)))</f>
      </c>
      <c r="M59">
        <f>IF($L59="","",IF($L59&gt;0,"Win",IF($L59&lt;0,"Loss","Breakeven")))</f>
      </c>
      <c r="P59">
        <f>IF(N($L59)&lt;0,N($P58)+1,0)</f>
      </c>
      <c r="Q59">
        <f>IF($L59="","",SUM($L$2:$L59))</f>
      </c>
      <c r="R59">
        <f>IF($Q59="","",MAX($Q$2:$Q59)-$Q59)</f>
      </c>
    </row>
    <row r="60">
      <c r="L60">
        <f>IF(OR($H60="",$I60="",$K60="",$H60=$I60),"",IF(LOWER($F60)="long",($K60-$H60)/($H60-$I60),($H60-$K60)/($I60-$H60)))</f>
      </c>
      <c r="M60">
        <f>IF($L60="","",IF($L60&gt;0,"Win",IF($L60&lt;0,"Loss","Breakeven")))</f>
      </c>
      <c r="P60">
        <f>IF(N($L60)&lt;0,N($P59)+1,0)</f>
      </c>
      <c r="Q60">
        <f>IF($L60="","",SUM($L$2:$L60))</f>
      </c>
      <c r="R60">
        <f>IF($Q60="","",MAX($Q$2:$Q60)-$Q60)</f>
      </c>
    </row>
    <row r="61">
      <c r="L61">
        <f>IF(OR($H61="",$I61="",$K61="",$H61=$I61),"",IF(LOWER($F61)="long",($K61-$H61)/($H61-$I61),($H61-$K61)/($I61-$H61)))</f>
      </c>
      <c r="M61">
        <f>IF($L61="","",IF($L61&gt;0,"Win",IF($L61&lt;0,"Loss","Breakeven")))</f>
      </c>
      <c r="P61">
        <f>IF(N($L61)&lt;0,N($P60)+1,0)</f>
      </c>
      <c r="Q61">
        <f>IF($L61="","",SUM($L$2:$L61))</f>
      </c>
      <c r="R61">
        <f>IF($Q61="","",MAX($Q$2:$Q61)-$Q61)</f>
      </c>
    </row>
    <row r="62">
      <c r="L62">
        <f>IF(OR($H62="",$I62="",$K62="",$H62=$I62),"",IF(LOWER($F62)="long",($K62-$H62)/($H62-$I62),($H62-$K62)/($I62-$H62)))</f>
      </c>
      <c r="M62">
        <f>IF($L62="","",IF($L62&gt;0,"Win",IF($L62&lt;0,"Loss","Breakeven")))</f>
      </c>
      <c r="P62">
        <f>IF(N($L62)&lt;0,N($P61)+1,0)</f>
      </c>
      <c r="Q62">
        <f>IF($L62="","",SUM($L$2:$L62))</f>
      </c>
      <c r="R62">
        <f>IF($Q62="","",MAX($Q$2:$Q62)-$Q62)</f>
      </c>
    </row>
    <row r="63">
      <c r="L63">
        <f>IF(OR($H63="",$I63="",$K63="",$H63=$I63),"",IF(LOWER($F63)="long",($K63-$H63)/($H63-$I63),($H63-$K63)/($I63-$H63)))</f>
      </c>
      <c r="M63">
        <f>IF($L63="","",IF($L63&gt;0,"Win",IF($L63&lt;0,"Loss","Breakeven")))</f>
      </c>
      <c r="P63">
        <f>IF(N($L63)&lt;0,N($P62)+1,0)</f>
      </c>
      <c r="Q63">
        <f>IF($L63="","",SUM($L$2:$L63))</f>
      </c>
      <c r="R63">
        <f>IF($Q63="","",MAX($Q$2:$Q63)-$Q63)</f>
      </c>
    </row>
    <row r="64">
      <c r="L64">
        <f>IF(OR($H64="",$I64="",$K64="",$H64=$I64),"",IF(LOWER($F64)="long",($K64-$H64)/($H64-$I64),($H64-$K64)/($I64-$H64)))</f>
      </c>
      <c r="M64">
        <f>IF($L64="","",IF($L64&gt;0,"Win",IF($L64&lt;0,"Loss","Breakeven")))</f>
      </c>
      <c r="P64">
        <f>IF(N($L64)&lt;0,N($P63)+1,0)</f>
      </c>
      <c r="Q64">
        <f>IF($L64="","",SUM($L$2:$L64))</f>
      </c>
      <c r="R64">
        <f>IF($Q64="","",MAX($Q$2:$Q64)-$Q64)</f>
      </c>
    </row>
    <row r="65">
      <c r="L65">
        <f>IF(OR($H65="",$I65="",$K65="",$H65=$I65),"",IF(LOWER($F65)="long",($K65-$H65)/($H65-$I65),($H65-$K65)/($I65-$H65)))</f>
      </c>
      <c r="M65">
        <f>IF($L65="","",IF($L65&gt;0,"Win",IF($L65&lt;0,"Loss","Breakeven")))</f>
      </c>
      <c r="P65">
        <f>IF(N($L65)&lt;0,N($P64)+1,0)</f>
      </c>
      <c r="Q65">
        <f>IF($L65="","",SUM($L$2:$L65))</f>
      </c>
      <c r="R65">
        <f>IF($Q65="","",MAX($Q$2:$Q65)-$Q65)</f>
      </c>
    </row>
    <row r="66">
      <c r="L66">
        <f>IF(OR($H66="",$I66="",$K66="",$H66=$I66),"",IF(LOWER($F66)="long",($K66-$H66)/($H66-$I66),($H66-$K66)/($I66-$H66)))</f>
      </c>
      <c r="M66">
        <f>IF($L66="","",IF($L66&gt;0,"Win",IF($L66&lt;0,"Loss","Breakeven")))</f>
      </c>
      <c r="P66">
        <f>IF(N($L66)&lt;0,N($P65)+1,0)</f>
      </c>
      <c r="Q66">
        <f>IF($L66="","",SUM($L$2:$L66))</f>
      </c>
      <c r="R66">
        <f>IF($Q66="","",MAX($Q$2:$Q66)-$Q66)</f>
      </c>
    </row>
    <row r="67">
      <c r="L67">
        <f>IF(OR($H67="",$I67="",$K67="",$H67=$I67),"",IF(LOWER($F67)="long",($K67-$H67)/($H67-$I67),($H67-$K67)/($I67-$H67)))</f>
      </c>
      <c r="M67">
        <f>IF($L67="","",IF($L67&gt;0,"Win",IF($L67&lt;0,"Loss","Breakeven")))</f>
      </c>
      <c r="P67">
        <f>IF(N($L67)&lt;0,N($P66)+1,0)</f>
      </c>
      <c r="Q67">
        <f>IF($L67="","",SUM($L$2:$L67))</f>
      </c>
      <c r="R67">
        <f>IF($Q67="","",MAX($Q$2:$Q67)-$Q67)</f>
      </c>
    </row>
    <row r="68">
      <c r="L68">
        <f>IF(OR($H68="",$I68="",$K68="",$H68=$I68),"",IF(LOWER($F68)="long",($K68-$H68)/($H68-$I68),($H68-$K68)/($I68-$H68)))</f>
      </c>
      <c r="M68">
        <f>IF($L68="","",IF($L68&gt;0,"Win",IF($L68&lt;0,"Loss","Breakeven")))</f>
      </c>
      <c r="P68">
        <f>IF(N($L68)&lt;0,N($P67)+1,0)</f>
      </c>
      <c r="Q68">
        <f>IF($L68="","",SUM($L$2:$L68))</f>
      </c>
      <c r="R68">
        <f>IF($Q68="","",MAX($Q$2:$Q68)-$Q68)</f>
      </c>
    </row>
    <row r="69">
      <c r="L69">
        <f>IF(OR($H69="",$I69="",$K69="",$H69=$I69),"",IF(LOWER($F69)="long",($K69-$H69)/($H69-$I69),($H69-$K69)/($I69-$H69)))</f>
      </c>
      <c r="M69">
        <f>IF($L69="","",IF($L69&gt;0,"Win",IF($L69&lt;0,"Loss","Breakeven")))</f>
      </c>
      <c r="P69">
        <f>IF(N($L69)&lt;0,N($P68)+1,0)</f>
      </c>
      <c r="Q69">
        <f>IF($L69="","",SUM($L$2:$L69))</f>
      </c>
      <c r="R69">
        <f>IF($Q69="","",MAX($Q$2:$Q69)-$Q69)</f>
      </c>
    </row>
    <row r="70">
      <c r="L70">
        <f>IF(OR($H70="",$I70="",$K70="",$H70=$I70),"",IF(LOWER($F70)="long",($K70-$H70)/($H70-$I70),($H70-$K70)/($I70-$H70)))</f>
      </c>
      <c r="M70">
        <f>IF($L70="","",IF($L70&gt;0,"Win",IF($L70&lt;0,"Loss","Breakeven")))</f>
      </c>
      <c r="P70">
        <f>IF(N($L70)&lt;0,N($P69)+1,0)</f>
      </c>
      <c r="Q70">
        <f>IF($L70="","",SUM($L$2:$L70))</f>
      </c>
      <c r="R70">
        <f>IF($Q70="","",MAX($Q$2:$Q70)-$Q70)</f>
      </c>
    </row>
    <row r="71">
      <c r="L71">
        <f>IF(OR($H71="",$I71="",$K71="",$H71=$I71),"",IF(LOWER($F71)="long",($K71-$H71)/($H71-$I71),($H71-$K71)/($I71-$H71)))</f>
      </c>
      <c r="M71">
        <f>IF($L71="","",IF($L71&gt;0,"Win",IF($L71&lt;0,"Loss","Breakeven")))</f>
      </c>
      <c r="P71">
        <f>IF(N($L71)&lt;0,N($P70)+1,0)</f>
      </c>
      <c r="Q71">
        <f>IF($L71="","",SUM($L$2:$L71))</f>
      </c>
      <c r="R71">
        <f>IF($Q71="","",MAX($Q$2:$Q71)-$Q71)</f>
      </c>
    </row>
    <row r="72">
      <c r="L72">
        <f>IF(OR($H72="",$I72="",$K72="",$H72=$I72),"",IF(LOWER($F72)="long",($K72-$H72)/($H72-$I72),($H72-$K72)/($I72-$H72)))</f>
      </c>
      <c r="M72">
        <f>IF($L72="","",IF($L72&gt;0,"Win",IF($L72&lt;0,"Loss","Breakeven")))</f>
      </c>
      <c r="P72">
        <f>IF(N($L72)&lt;0,N($P71)+1,0)</f>
      </c>
      <c r="Q72">
        <f>IF($L72="","",SUM($L$2:$L72))</f>
      </c>
      <c r="R72">
        <f>IF($Q72="","",MAX($Q$2:$Q72)-$Q72)</f>
      </c>
    </row>
    <row r="73">
      <c r="L73">
        <f>IF(OR($H73="",$I73="",$K73="",$H73=$I73),"",IF(LOWER($F73)="long",($K73-$H73)/($H73-$I73),($H73-$K73)/($I73-$H73)))</f>
      </c>
      <c r="M73">
        <f>IF($L73="","",IF($L73&gt;0,"Win",IF($L73&lt;0,"Loss","Breakeven")))</f>
      </c>
      <c r="P73">
        <f>IF(N($L73)&lt;0,N($P72)+1,0)</f>
      </c>
      <c r="Q73">
        <f>IF($L73="","",SUM($L$2:$L73))</f>
      </c>
      <c r="R73">
        <f>IF($Q73="","",MAX($Q$2:$Q73)-$Q73)</f>
      </c>
    </row>
    <row r="74">
      <c r="L74">
        <f>IF(OR($H74="",$I74="",$K74="",$H74=$I74),"",IF(LOWER($F74)="long",($K74-$H74)/($H74-$I74),($H74-$K74)/($I74-$H74)))</f>
      </c>
      <c r="M74">
        <f>IF($L74="","",IF($L74&gt;0,"Win",IF($L74&lt;0,"Loss","Breakeven")))</f>
      </c>
      <c r="P74">
        <f>IF(N($L74)&lt;0,N($P73)+1,0)</f>
      </c>
      <c r="Q74">
        <f>IF($L74="","",SUM($L$2:$L74))</f>
      </c>
      <c r="R74">
        <f>IF($Q74="","",MAX($Q$2:$Q74)-$Q74)</f>
      </c>
    </row>
    <row r="75">
      <c r="L75">
        <f>IF(OR($H75="",$I75="",$K75="",$H75=$I75),"",IF(LOWER($F75)="long",($K75-$H75)/($H75-$I75),($H75-$K75)/($I75-$H75)))</f>
      </c>
      <c r="M75">
        <f>IF($L75="","",IF($L75&gt;0,"Win",IF($L75&lt;0,"Loss","Breakeven")))</f>
      </c>
      <c r="P75">
        <f>IF(N($L75)&lt;0,N($P74)+1,0)</f>
      </c>
      <c r="Q75">
        <f>IF($L75="","",SUM($L$2:$L75))</f>
      </c>
      <c r="R75">
        <f>IF($Q75="","",MAX($Q$2:$Q75)-$Q75)</f>
      </c>
    </row>
    <row r="76">
      <c r="L76">
        <f>IF(OR($H76="",$I76="",$K76="",$H76=$I76),"",IF(LOWER($F76)="long",($K76-$H76)/($H76-$I76),($H76-$K76)/($I76-$H76)))</f>
      </c>
      <c r="M76">
        <f>IF($L76="","",IF($L76&gt;0,"Win",IF($L76&lt;0,"Loss","Breakeven")))</f>
      </c>
      <c r="P76">
        <f>IF(N($L76)&lt;0,N($P75)+1,0)</f>
      </c>
      <c r="Q76">
        <f>IF($L76="","",SUM($L$2:$L76))</f>
      </c>
      <c r="R76">
        <f>IF($Q76="","",MAX($Q$2:$Q76)-$Q76)</f>
      </c>
    </row>
    <row r="77">
      <c r="L77">
        <f>IF(OR($H77="",$I77="",$K77="",$H77=$I77),"",IF(LOWER($F77)="long",($K77-$H77)/($H77-$I77),($H77-$K77)/($I77-$H77)))</f>
      </c>
      <c r="M77">
        <f>IF($L77="","",IF($L77&gt;0,"Win",IF($L77&lt;0,"Loss","Breakeven")))</f>
      </c>
      <c r="P77">
        <f>IF(N($L77)&lt;0,N($P76)+1,0)</f>
      </c>
      <c r="Q77">
        <f>IF($L77="","",SUM($L$2:$L77))</f>
      </c>
      <c r="R77">
        <f>IF($Q77="","",MAX($Q$2:$Q77)-$Q77)</f>
      </c>
    </row>
    <row r="78">
      <c r="L78">
        <f>IF(OR($H78="",$I78="",$K78="",$H78=$I78),"",IF(LOWER($F78)="long",($K78-$H78)/($H78-$I78),($H78-$K78)/($I78-$H78)))</f>
      </c>
      <c r="M78">
        <f>IF($L78="","",IF($L78&gt;0,"Win",IF($L78&lt;0,"Loss","Breakeven")))</f>
      </c>
      <c r="P78">
        <f>IF(N($L78)&lt;0,N($P77)+1,0)</f>
      </c>
      <c r="Q78">
        <f>IF($L78="","",SUM($L$2:$L78))</f>
      </c>
      <c r="R78">
        <f>IF($Q78="","",MAX($Q$2:$Q78)-$Q78)</f>
      </c>
    </row>
    <row r="79">
      <c r="L79">
        <f>IF(OR($H79="",$I79="",$K79="",$H79=$I79),"",IF(LOWER($F79)="long",($K79-$H79)/($H79-$I79),($H79-$K79)/($I79-$H79)))</f>
      </c>
      <c r="M79">
        <f>IF($L79="","",IF($L79&gt;0,"Win",IF($L79&lt;0,"Loss","Breakeven")))</f>
      </c>
      <c r="P79">
        <f>IF(N($L79)&lt;0,N($P78)+1,0)</f>
      </c>
      <c r="Q79">
        <f>IF($L79="","",SUM($L$2:$L79))</f>
      </c>
      <c r="R79">
        <f>IF($Q79="","",MAX($Q$2:$Q79)-$Q79)</f>
      </c>
    </row>
    <row r="80">
      <c r="L80">
        <f>IF(OR($H80="",$I80="",$K80="",$H80=$I80),"",IF(LOWER($F80)="long",($K80-$H80)/($H80-$I80),($H80-$K80)/($I80-$H80)))</f>
      </c>
      <c r="M80">
        <f>IF($L80="","",IF($L80&gt;0,"Win",IF($L80&lt;0,"Loss","Breakeven")))</f>
      </c>
      <c r="P80">
        <f>IF(N($L80)&lt;0,N($P79)+1,0)</f>
      </c>
      <c r="Q80">
        <f>IF($L80="","",SUM($L$2:$L80))</f>
      </c>
      <c r="R80">
        <f>IF($Q80="","",MAX($Q$2:$Q80)-$Q80)</f>
      </c>
    </row>
    <row r="81">
      <c r="L81">
        <f>IF(OR($H81="",$I81="",$K81="",$H81=$I81),"",IF(LOWER($F81)="long",($K81-$H81)/($H81-$I81),($H81-$K81)/($I81-$H81)))</f>
      </c>
      <c r="M81">
        <f>IF($L81="","",IF($L81&gt;0,"Win",IF($L81&lt;0,"Loss","Breakeven")))</f>
      </c>
      <c r="P81">
        <f>IF(N($L81)&lt;0,N($P80)+1,0)</f>
      </c>
      <c r="Q81">
        <f>IF($L81="","",SUM($L$2:$L81))</f>
      </c>
      <c r="R81">
        <f>IF($Q81="","",MAX($Q$2:$Q81)-$Q81)</f>
      </c>
    </row>
    <row r="82">
      <c r="L82">
        <f>IF(OR($H82="",$I82="",$K82="",$H82=$I82),"",IF(LOWER($F82)="long",($K82-$H82)/($H82-$I82),($H82-$K82)/($I82-$H82)))</f>
      </c>
      <c r="M82">
        <f>IF($L82="","",IF($L82&gt;0,"Win",IF($L82&lt;0,"Loss","Breakeven")))</f>
      </c>
      <c r="P82">
        <f>IF(N($L82)&lt;0,N($P81)+1,0)</f>
      </c>
      <c r="Q82">
        <f>IF($L82="","",SUM($L$2:$L82))</f>
      </c>
      <c r="R82">
        <f>IF($Q82="","",MAX($Q$2:$Q82)-$Q82)</f>
      </c>
    </row>
    <row r="83">
      <c r="L83">
        <f>IF(OR($H83="",$I83="",$K83="",$H83=$I83),"",IF(LOWER($F83)="long",($K83-$H83)/($H83-$I83),($H83-$K83)/($I83-$H83)))</f>
      </c>
      <c r="M83">
        <f>IF($L83="","",IF($L83&gt;0,"Win",IF($L83&lt;0,"Loss","Breakeven")))</f>
      </c>
      <c r="P83">
        <f>IF(N($L83)&lt;0,N($P82)+1,0)</f>
      </c>
      <c r="Q83">
        <f>IF($L83="","",SUM($L$2:$L83))</f>
      </c>
      <c r="R83">
        <f>IF($Q83="","",MAX($Q$2:$Q83)-$Q83)</f>
      </c>
    </row>
    <row r="84">
      <c r="L84">
        <f>IF(OR($H84="",$I84="",$K84="",$H84=$I84),"",IF(LOWER($F84)="long",($K84-$H84)/($H84-$I84),($H84-$K84)/($I84-$H84)))</f>
      </c>
      <c r="M84">
        <f>IF($L84="","",IF($L84&gt;0,"Win",IF($L84&lt;0,"Loss","Breakeven")))</f>
      </c>
      <c r="P84">
        <f>IF(N($L84)&lt;0,N($P83)+1,0)</f>
      </c>
      <c r="Q84">
        <f>IF($L84="","",SUM($L$2:$L84))</f>
      </c>
      <c r="R84">
        <f>IF($Q84="","",MAX($Q$2:$Q84)-$Q84)</f>
      </c>
    </row>
    <row r="85">
      <c r="L85">
        <f>IF(OR($H85="",$I85="",$K85="",$H85=$I85),"",IF(LOWER($F85)="long",($K85-$H85)/($H85-$I85),($H85-$K85)/($I85-$H85)))</f>
      </c>
      <c r="M85">
        <f>IF($L85="","",IF($L85&gt;0,"Win",IF($L85&lt;0,"Loss","Breakeven")))</f>
      </c>
      <c r="P85">
        <f>IF(N($L85)&lt;0,N($P84)+1,0)</f>
      </c>
      <c r="Q85">
        <f>IF($L85="","",SUM($L$2:$L85))</f>
      </c>
      <c r="R85">
        <f>IF($Q85="","",MAX($Q$2:$Q85)-$Q85)</f>
      </c>
    </row>
    <row r="86">
      <c r="L86">
        <f>IF(OR($H86="",$I86="",$K86="",$H86=$I86),"",IF(LOWER($F86)="long",($K86-$H86)/($H86-$I86),($H86-$K86)/($I86-$H86)))</f>
      </c>
      <c r="M86">
        <f>IF($L86="","",IF($L86&gt;0,"Win",IF($L86&lt;0,"Loss","Breakeven")))</f>
      </c>
      <c r="P86">
        <f>IF(N($L86)&lt;0,N($P85)+1,0)</f>
      </c>
      <c r="Q86">
        <f>IF($L86="","",SUM($L$2:$L86))</f>
      </c>
      <c r="R86">
        <f>IF($Q86="","",MAX($Q$2:$Q86)-$Q86)</f>
      </c>
    </row>
    <row r="87">
      <c r="L87">
        <f>IF(OR($H87="",$I87="",$K87="",$H87=$I87),"",IF(LOWER($F87)="long",($K87-$H87)/($H87-$I87),($H87-$K87)/($I87-$H87)))</f>
      </c>
      <c r="M87">
        <f>IF($L87="","",IF($L87&gt;0,"Win",IF($L87&lt;0,"Loss","Breakeven")))</f>
      </c>
      <c r="P87">
        <f>IF(N($L87)&lt;0,N($P86)+1,0)</f>
      </c>
      <c r="Q87">
        <f>IF($L87="","",SUM($L$2:$L87))</f>
      </c>
      <c r="R87">
        <f>IF($Q87="","",MAX($Q$2:$Q87)-$Q87)</f>
      </c>
    </row>
    <row r="88">
      <c r="L88">
        <f>IF(OR($H88="",$I88="",$K88="",$H88=$I88),"",IF(LOWER($F88)="long",($K88-$H88)/($H88-$I88),($H88-$K88)/($I88-$H88)))</f>
      </c>
      <c r="M88">
        <f>IF($L88="","",IF($L88&gt;0,"Win",IF($L88&lt;0,"Loss","Breakeven")))</f>
      </c>
      <c r="P88">
        <f>IF(N($L88)&lt;0,N($P87)+1,0)</f>
      </c>
      <c r="Q88">
        <f>IF($L88="","",SUM($L$2:$L88))</f>
      </c>
      <c r="R88">
        <f>IF($Q88="","",MAX($Q$2:$Q88)-$Q88)</f>
      </c>
    </row>
    <row r="89">
      <c r="L89">
        <f>IF(OR($H89="",$I89="",$K89="",$H89=$I89),"",IF(LOWER($F89)="long",($K89-$H89)/($H89-$I89),($H89-$K89)/($I89-$H89)))</f>
      </c>
      <c r="M89">
        <f>IF($L89="","",IF($L89&gt;0,"Win",IF($L89&lt;0,"Loss","Breakeven")))</f>
      </c>
      <c r="P89">
        <f>IF(N($L89)&lt;0,N($P88)+1,0)</f>
      </c>
      <c r="Q89">
        <f>IF($L89="","",SUM($L$2:$L89))</f>
      </c>
      <c r="R89">
        <f>IF($Q89="","",MAX($Q$2:$Q89)-$Q89)</f>
      </c>
    </row>
    <row r="90">
      <c r="L90">
        <f>IF(OR($H90="",$I90="",$K90="",$H90=$I90),"",IF(LOWER($F90)="long",($K90-$H90)/($H90-$I90),($H90-$K90)/($I90-$H90)))</f>
      </c>
      <c r="M90">
        <f>IF($L90="","",IF($L90&gt;0,"Win",IF($L90&lt;0,"Loss","Breakeven")))</f>
      </c>
      <c r="P90">
        <f>IF(N($L90)&lt;0,N($P89)+1,0)</f>
      </c>
      <c r="Q90">
        <f>IF($L90="","",SUM($L$2:$L90))</f>
      </c>
      <c r="R90">
        <f>IF($Q90="","",MAX($Q$2:$Q90)-$Q90)</f>
      </c>
    </row>
    <row r="91">
      <c r="L91">
        <f>IF(OR($H91="",$I91="",$K91="",$H91=$I91),"",IF(LOWER($F91)="long",($K91-$H91)/($H91-$I91),($H91-$K91)/($I91-$H91)))</f>
      </c>
      <c r="M91">
        <f>IF($L91="","",IF($L91&gt;0,"Win",IF($L91&lt;0,"Loss","Breakeven")))</f>
      </c>
      <c r="P91">
        <f>IF(N($L91)&lt;0,N($P90)+1,0)</f>
      </c>
      <c r="Q91">
        <f>IF($L91="","",SUM($L$2:$L91))</f>
      </c>
      <c r="R91">
        <f>IF($Q91="","",MAX($Q$2:$Q91)-$Q91)</f>
      </c>
    </row>
    <row r="92">
      <c r="L92">
        <f>IF(OR($H92="",$I92="",$K92="",$H92=$I92),"",IF(LOWER($F92)="long",($K92-$H92)/($H92-$I92),($H92-$K92)/($I92-$H92)))</f>
      </c>
      <c r="M92">
        <f>IF($L92="","",IF($L92&gt;0,"Win",IF($L92&lt;0,"Loss","Breakeven")))</f>
      </c>
      <c r="P92">
        <f>IF(N($L92)&lt;0,N($P91)+1,0)</f>
      </c>
      <c r="Q92">
        <f>IF($L92="","",SUM($L$2:$L92))</f>
      </c>
      <c r="R92">
        <f>IF($Q92="","",MAX($Q$2:$Q92)-$Q92)</f>
      </c>
    </row>
    <row r="93">
      <c r="L93">
        <f>IF(OR($H93="",$I93="",$K93="",$H93=$I93),"",IF(LOWER($F93)="long",($K93-$H93)/($H93-$I93),($H93-$K93)/($I93-$H93)))</f>
      </c>
      <c r="M93">
        <f>IF($L93="","",IF($L93&gt;0,"Win",IF($L93&lt;0,"Loss","Breakeven")))</f>
      </c>
      <c r="P93">
        <f>IF(N($L93)&lt;0,N($P92)+1,0)</f>
      </c>
      <c r="Q93">
        <f>IF($L93="","",SUM($L$2:$L93))</f>
      </c>
      <c r="R93">
        <f>IF($Q93="","",MAX($Q$2:$Q93)-$Q93)</f>
      </c>
    </row>
    <row r="94">
      <c r="L94">
        <f>IF(OR($H94="",$I94="",$K94="",$H94=$I94),"",IF(LOWER($F94)="long",($K94-$H94)/($H94-$I94),($H94-$K94)/($I94-$H94)))</f>
      </c>
      <c r="M94">
        <f>IF($L94="","",IF($L94&gt;0,"Win",IF($L94&lt;0,"Loss","Breakeven")))</f>
      </c>
      <c r="P94">
        <f>IF(N($L94)&lt;0,N($P93)+1,0)</f>
      </c>
      <c r="Q94">
        <f>IF($L94="","",SUM($L$2:$L94))</f>
      </c>
      <c r="R94">
        <f>IF($Q94="","",MAX($Q$2:$Q94)-$Q94)</f>
      </c>
    </row>
    <row r="95">
      <c r="L95">
        <f>IF(OR($H95="",$I95="",$K95="",$H95=$I95),"",IF(LOWER($F95)="long",($K95-$H95)/($H95-$I95),($H95-$K95)/($I95-$H95)))</f>
      </c>
      <c r="M95">
        <f>IF($L95="","",IF($L95&gt;0,"Win",IF($L95&lt;0,"Loss","Breakeven")))</f>
      </c>
      <c r="P95">
        <f>IF(N($L95)&lt;0,N($P94)+1,0)</f>
      </c>
      <c r="Q95">
        <f>IF($L95="","",SUM($L$2:$L95))</f>
      </c>
      <c r="R95">
        <f>IF($Q95="","",MAX($Q$2:$Q95)-$Q95)</f>
      </c>
    </row>
    <row r="96">
      <c r="L96">
        <f>IF(OR($H96="",$I96="",$K96="",$H96=$I96),"",IF(LOWER($F96)="long",($K96-$H96)/($H96-$I96),($H96-$K96)/($I96-$H96)))</f>
      </c>
      <c r="M96">
        <f>IF($L96="","",IF($L96&gt;0,"Win",IF($L96&lt;0,"Loss","Breakeven")))</f>
      </c>
      <c r="P96">
        <f>IF(N($L96)&lt;0,N($P95)+1,0)</f>
      </c>
      <c r="Q96">
        <f>IF($L96="","",SUM($L$2:$L96))</f>
      </c>
      <c r="R96">
        <f>IF($Q96="","",MAX($Q$2:$Q96)-$Q96)</f>
      </c>
    </row>
    <row r="97">
      <c r="L97">
        <f>IF(OR($H97="",$I97="",$K97="",$H97=$I97),"",IF(LOWER($F97)="long",($K97-$H97)/($H97-$I97),($H97-$K97)/($I97-$H97)))</f>
      </c>
      <c r="M97">
        <f>IF($L97="","",IF($L97&gt;0,"Win",IF($L97&lt;0,"Loss","Breakeven")))</f>
      </c>
      <c r="P97">
        <f>IF(N($L97)&lt;0,N($P96)+1,0)</f>
      </c>
      <c r="Q97">
        <f>IF($L97="","",SUM($L$2:$L97))</f>
      </c>
      <c r="R97">
        <f>IF($Q97="","",MAX($Q$2:$Q97)-$Q97)</f>
      </c>
    </row>
    <row r="98">
      <c r="L98">
        <f>IF(OR($H98="",$I98="",$K98="",$H98=$I98),"",IF(LOWER($F98)="long",($K98-$H98)/($H98-$I98),($H98-$K98)/($I98-$H98)))</f>
      </c>
      <c r="M98">
        <f>IF($L98="","",IF($L98&gt;0,"Win",IF($L98&lt;0,"Loss","Breakeven")))</f>
      </c>
      <c r="P98">
        <f>IF(N($L98)&lt;0,N($P97)+1,0)</f>
      </c>
      <c r="Q98">
        <f>IF($L98="","",SUM($L$2:$L98))</f>
      </c>
      <c r="R98">
        <f>IF($Q98="","",MAX($Q$2:$Q98)-$Q98)</f>
      </c>
    </row>
    <row r="99">
      <c r="L99">
        <f>IF(OR($H99="",$I99="",$K99="",$H99=$I99),"",IF(LOWER($F99)="long",($K99-$H99)/($H99-$I99),($H99-$K99)/($I99-$H99)))</f>
      </c>
      <c r="M99">
        <f>IF($L99="","",IF($L99&gt;0,"Win",IF($L99&lt;0,"Loss","Breakeven")))</f>
      </c>
      <c r="P99">
        <f>IF(N($L99)&lt;0,N($P98)+1,0)</f>
      </c>
      <c r="Q99">
        <f>IF($L99="","",SUM($L$2:$L99))</f>
      </c>
      <c r="R99">
        <f>IF($Q99="","",MAX($Q$2:$Q99)-$Q99)</f>
      </c>
    </row>
    <row r="100">
      <c r="L100">
        <f>IF(OR($H100="",$I100="",$K100="",$H100=$I100),"",IF(LOWER($F100)="long",($K100-$H100)/($H100-$I100),($H100-$K100)/($I100-$H100)))</f>
      </c>
      <c r="M100">
        <f>IF($L100="","",IF($L100&gt;0,"Win",IF($L100&lt;0,"Loss","Breakeven")))</f>
      </c>
      <c r="P100">
        <f>IF(N($L100)&lt;0,N($P99)+1,0)</f>
      </c>
      <c r="Q100">
        <f>IF($L100="","",SUM($L$2:$L100))</f>
      </c>
      <c r="R100">
        <f>IF($Q100="","",MAX($Q$2:$Q100)-$Q100)</f>
      </c>
    </row>
    <row r="101">
      <c r="L101">
        <f>IF(OR($H101="",$I101="",$K101="",$H101=$I101),"",IF(LOWER($F101)="long",($K101-$H101)/($H101-$I101),($H101-$K101)/($I101-$H101)))</f>
      </c>
      <c r="M101">
        <f>IF($L101="","",IF($L101&gt;0,"Win",IF($L101&lt;0,"Loss","Breakeven")))</f>
      </c>
      <c r="P101">
        <f>IF(N($L101)&lt;0,N($P100)+1,0)</f>
      </c>
      <c r="Q101">
        <f>IF($L101="","",SUM($L$2:$L101))</f>
      </c>
      <c r="R101">
        <f>IF($Q101="","",MAX($Q$2:$Q101)-$Q101)</f>
      </c>
    </row>
    <row r="102">
      <c r="L102">
        <f>IF(OR($H102="",$I102="",$K102="",$H102=$I102),"",IF(LOWER($F102)="long",($K102-$H102)/($H102-$I102),($H102-$K102)/($I102-$H102)))</f>
      </c>
      <c r="M102">
        <f>IF($L102="","",IF($L102&gt;0,"Win",IF($L102&lt;0,"Loss","Breakeven")))</f>
      </c>
      <c r="P102">
        <f>IF(N($L102)&lt;0,N($P101)+1,0)</f>
      </c>
      <c r="Q102">
        <f>IF($L102="","",SUM($L$2:$L102))</f>
      </c>
      <c r="R102">
        <f>IF($Q102="","",MAX($Q$2:$Q102)-$Q102)</f>
      </c>
    </row>
    <row r="103">
      <c r="L103">
        <f>IF(OR($H103="",$I103="",$K103="",$H103=$I103),"",IF(LOWER($F103)="long",($K103-$H103)/($H103-$I103),($H103-$K103)/($I103-$H103)))</f>
      </c>
      <c r="M103">
        <f>IF($L103="","",IF($L103&gt;0,"Win",IF($L103&lt;0,"Loss","Breakeven")))</f>
      </c>
      <c r="P103">
        <f>IF(N($L103)&lt;0,N($P102)+1,0)</f>
      </c>
      <c r="Q103">
        <f>IF($L103="","",SUM($L$2:$L103))</f>
      </c>
      <c r="R103">
        <f>IF($Q103="","",MAX($Q$2:$Q103)-$Q103)</f>
      </c>
    </row>
    <row r="104">
      <c r="L104">
        <f>IF(OR($H104="",$I104="",$K104="",$H104=$I104),"",IF(LOWER($F104)="long",($K104-$H104)/($H104-$I104),($H104-$K104)/($I104-$H104)))</f>
      </c>
      <c r="M104">
        <f>IF($L104="","",IF($L104&gt;0,"Win",IF($L104&lt;0,"Loss","Breakeven")))</f>
      </c>
      <c r="P104">
        <f>IF(N($L104)&lt;0,N($P103)+1,0)</f>
      </c>
      <c r="Q104">
        <f>IF($L104="","",SUM($L$2:$L104))</f>
      </c>
      <c r="R104">
        <f>IF($Q104="","",MAX($Q$2:$Q104)-$Q104)</f>
      </c>
    </row>
    <row r="105">
      <c r="L105">
        <f>IF(OR($H105="",$I105="",$K105="",$H105=$I105),"",IF(LOWER($F105)="long",($K105-$H105)/($H105-$I105),($H105-$K105)/($I105-$H105)))</f>
      </c>
      <c r="M105">
        <f>IF($L105="","",IF($L105&gt;0,"Win",IF($L105&lt;0,"Loss","Breakeven")))</f>
      </c>
      <c r="P105">
        <f>IF(N($L105)&lt;0,N($P104)+1,0)</f>
      </c>
      <c r="Q105">
        <f>IF($L105="","",SUM($L$2:$L105))</f>
      </c>
      <c r="R105">
        <f>IF($Q105="","",MAX($Q$2:$Q105)-$Q105)</f>
      </c>
    </row>
    <row r="106">
      <c r="L106">
        <f>IF(OR($H106="",$I106="",$K106="",$H106=$I106),"",IF(LOWER($F106)="long",($K106-$H106)/($H106-$I106),($H106-$K106)/($I106-$H106)))</f>
      </c>
      <c r="M106">
        <f>IF($L106="","",IF($L106&gt;0,"Win",IF($L106&lt;0,"Loss","Breakeven")))</f>
      </c>
      <c r="P106">
        <f>IF(N($L106)&lt;0,N($P105)+1,0)</f>
      </c>
      <c r="Q106">
        <f>IF($L106="","",SUM($L$2:$L106))</f>
      </c>
      <c r="R106">
        <f>IF($Q106="","",MAX($Q$2:$Q106)-$Q106)</f>
      </c>
    </row>
    <row r="107">
      <c r="L107">
        <f>IF(OR($H107="",$I107="",$K107="",$H107=$I107),"",IF(LOWER($F107)="long",($K107-$H107)/($H107-$I107),($H107-$K107)/($I107-$H107)))</f>
      </c>
      <c r="M107">
        <f>IF($L107="","",IF($L107&gt;0,"Win",IF($L107&lt;0,"Loss","Breakeven")))</f>
      </c>
      <c r="P107">
        <f>IF(N($L107)&lt;0,N($P106)+1,0)</f>
      </c>
      <c r="Q107">
        <f>IF($L107="","",SUM($L$2:$L107))</f>
      </c>
      <c r="R107">
        <f>IF($Q107="","",MAX($Q$2:$Q107)-$Q107)</f>
      </c>
    </row>
    <row r="108">
      <c r="L108">
        <f>IF(OR($H108="",$I108="",$K108="",$H108=$I108),"",IF(LOWER($F108)="long",($K108-$H108)/($H108-$I108),($H108-$K108)/($I108-$H108)))</f>
      </c>
      <c r="M108">
        <f>IF($L108="","",IF($L108&gt;0,"Win",IF($L108&lt;0,"Loss","Breakeven")))</f>
      </c>
      <c r="P108">
        <f>IF(N($L108)&lt;0,N($P107)+1,0)</f>
      </c>
      <c r="Q108">
        <f>IF($L108="","",SUM($L$2:$L108))</f>
      </c>
      <c r="R108">
        <f>IF($Q108="","",MAX($Q$2:$Q108)-$Q108)</f>
      </c>
    </row>
    <row r="109">
      <c r="L109">
        <f>IF(OR($H109="",$I109="",$K109="",$H109=$I109),"",IF(LOWER($F109)="long",($K109-$H109)/($H109-$I109),($H109-$K109)/($I109-$H109)))</f>
      </c>
      <c r="M109">
        <f>IF($L109="","",IF($L109&gt;0,"Win",IF($L109&lt;0,"Loss","Breakeven")))</f>
      </c>
      <c r="P109">
        <f>IF(N($L109)&lt;0,N($P108)+1,0)</f>
      </c>
      <c r="Q109">
        <f>IF($L109="","",SUM($L$2:$L109))</f>
      </c>
      <c r="R109">
        <f>IF($Q109="","",MAX($Q$2:$Q109)-$Q109)</f>
      </c>
    </row>
    <row r="110">
      <c r="L110">
        <f>IF(OR($H110="",$I110="",$K110="",$H110=$I110),"",IF(LOWER($F110)="long",($K110-$H110)/($H110-$I110),($H110-$K110)/($I110-$H110)))</f>
      </c>
      <c r="M110">
        <f>IF($L110="","",IF($L110&gt;0,"Win",IF($L110&lt;0,"Loss","Breakeven")))</f>
      </c>
      <c r="P110">
        <f>IF(N($L110)&lt;0,N($P109)+1,0)</f>
      </c>
      <c r="Q110">
        <f>IF($L110="","",SUM($L$2:$L110))</f>
      </c>
      <c r="R110">
        <f>IF($Q110="","",MAX($Q$2:$Q110)-$Q110)</f>
      </c>
    </row>
    <row r="111">
      <c r="L111">
        <f>IF(OR($H111="",$I111="",$K111="",$H111=$I111),"",IF(LOWER($F111)="long",($K111-$H111)/($H111-$I111),($H111-$K111)/($I111-$H111)))</f>
      </c>
      <c r="M111">
        <f>IF($L111="","",IF($L111&gt;0,"Win",IF($L111&lt;0,"Loss","Breakeven")))</f>
      </c>
      <c r="P111">
        <f>IF(N($L111)&lt;0,N($P110)+1,0)</f>
      </c>
      <c r="Q111">
        <f>IF($L111="","",SUM($L$2:$L111))</f>
      </c>
      <c r="R111">
        <f>IF($Q111="","",MAX($Q$2:$Q111)-$Q111)</f>
      </c>
    </row>
    <row r="112">
      <c r="L112">
        <f>IF(OR($H112="",$I112="",$K112="",$H112=$I112),"",IF(LOWER($F112)="long",($K112-$H112)/($H112-$I112),($H112-$K112)/($I112-$H112)))</f>
      </c>
      <c r="M112">
        <f>IF($L112="","",IF($L112&gt;0,"Win",IF($L112&lt;0,"Loss","Breakeven")))</f>
      </c>
      <c r="P112">
        <f>IF(N($L112)&lt;0,N($P111)+1,0)</f>
      </c>
      <c r="Q112">
        <f>IF($L112="","",SUM($L$2:$L112))</f>
      </c>
      <c r="R112">
        <f>IF($Q112="","",MAX($Q$2:$Q112)-$Q112)</f>
      </c>
    </row>
    <row r="113">
      <c r="L113">
        <f>IF(OR($H113="",$I113="",$K113="",$H113=$I113),"",IF(LOWER($F113)="long",($K113-$H113)/($H113-$I113),($H113-$K113)/($I113-$H113)))</f>
      </c>
      <c r="M113">
        <f>IF($L113="","",IF($L113&gt;0,"Win",IF($L113&lt;0,"Loss","Breakeven")))</f>
      </c>
      <c r="P113">
        <f>IF(N($L113)&lt;0,N($P112)+1,0)</f>
      </c>
      <c r="Q113">
        <f>IF($L113="","",SUM($L$2:$L113))</f>
      </c>
      <c r="R113">
        <f>IF($Q113="","",MAX($Q$2:$Q113)-$Q113)</f>
      </c>
    </row>
    <row r="114">
      <c r="L114">
        <f>IF(OR($H114="",$I114="",$K114="",$H114=$I114),"",IF(LOWER($F114)="long",($K114-$H114)/($H114-$I114),($H114-$K114)/($I114-$H114)))</f>
      </c>
      <c r="M114">
        <f>IF($L114="","",IF($L114&gt;0,"Win",IF($L114&lt;0,"Loss","Breakeven")))</f>
      </c>
      <c r="P114">
        <f>IF(N($L114)&lt;0,N($P113)+1,0)</f>
      </c>
      <c r="Q114">
        <f>IF($L114="","",SUM($L$2:$L114))</f>
      </c>
      <c r="R114">
        <f>IF($Q114="","",MAX($Q$2:$Q114)-$Q114)</f>
      </c>
    </row>
    <row r="115">
      <c r="L115">
        <f>IF(OR($H115="",$I115="",$K115="",$H115=$I115),"",IF(LOWER($F115)="long",($K115-$H115)/($H115-$I115),($H115-$K115)/($I115-$H115)))</f>
      </c>
      <c r="M115">
        <f>IF($L115="","",IF($L115&gt;0,"Win",IF($L115&lt;0,"Loss","Breakeven")))</f>
      </c>
      <c r="P115">
        <f>IF(N($L115)&lt;0,N($P114)+1,0)</f>
      </c>
      <c r="Q115">
        <f>IF($L115="","",SUM($L$2:$L115))</f>
      </c>
      <c r="R115">
        <f>IF($Q115="","",MAX($Q$2:$Q115)-$Q115)</f>
      </c>
    </row>
    <row r="116">
      <c r="L116">
        <f>IF(OR($H116="",$I116="",$K116="",$H116=$I116),"",IF(LOWER($F116)="long",($K116-$H116)/($H116-$I116),($H116-$K116)/($I116-$H116)))</f>
      </c>
      <c r="M116">
        <f>IF($L116="","",IF($L116&gt;0,"Win",IF($L116&lt;0,"Loss","Breakeven")))</f>
      </c>
      <c r="P116">
        <f>IF(N($L116)&lt;0,N($P115)+1,0)</f>
      </c>
      <c r="Q116">
        <f>IF($L116="","",SUM($L$2:$L116))</f>
      </c>
      <c r="R116">
        <f>IF($Q116="","",MAX($Q$2:$Q116)-$Q116)</f>
      </c>
    </row>
    <row r="117">
      <c r="L117">
        <f>IF(OR($H117="",$I117="",$K117="",$H117=$I117),"",IF(LOWER($F117)="long",($K117-$H117)/($H117-$I117),($H117-$K117)/($I117-$H117)))</f>
      </c>
      <c r="M117">
        <f>IF($L117="","",IF($L117&gt;0,"Win",IF($L117&lt;0,"Loss","Breakeven")))</f>
      </c>
      <c r="P117">
        <f>IF(N($L117)&lt;0,N($P116)+1,0)</f>
      </c>
      <c r="Q117">
        <f>IF($L117="","",SUM($L$2:$L117))</f>
      </c>
      <c r="R117">
        <f>IF($Q117="","",MAX($Q$2:$Q117)-$Q117)</f>
      </c>
    </row>
    <row r="118">
      <c r="L118">
        <f>IF(OR($H118="",$I118="",$K118="",$H118=$I118),"",IF(LOWER($F118)="long",($K118-$H118)/($H118-$I118),($H118-$K118)/($I118-$H118)))</f>
      </c>
      <c r="M118">
        <f>IF($L118="","",IF($L118&gt;0,"Win",IF($L118&lt;0,"Loss","Breakeven")))</f>
      </c>
      <c r="P118">
        <f>IF(N($L118)&lt;0,N($P117)+1,0)</f>
      </c>
      <c r="Q118">
        <f>IF($L118="","",SUM($L$2:$L118))</f>
      </c>
      <c r="R118">
        <f>IF($Q118="","",MAX($Q$2:$Q118)-$Q118)</f>
      </c>
    </row>
    <row r="119">
      <c r="L119">
        <f>IF(OR($H119="",$I119="",$K119="",$H119=$I119),"",IF(LOWER($F119)="long",($K119-$H119)/($H119-$I119),($H119-$K119)/($I119-$H119)))</f>
      </c>
      <c r="M119">
        <f>IF($L119="","",IF($L119&gt;0,"Win",IF($L119&lt;0,"Loss","Breakeven")))</f>
      </c>
      <c r="P119">
        <f>IF(N($L119)&lt;0,N($P118)+1,0)</f>
      </c>
      <c r="Q119">
        <f>IF($L119="","",SUM($L$2:$L119))</f>
      </c>
      <c r="R119">
        <f>IF($Q119="","",MAX($Q$2:$Q119)-$Q119)</f>
      </c>
    </row>
    <row r="120">
      <c r="L120">
        <f>IF(OR($H120="",$I120="",$K120="",$H120=$I120),"",IF(LOWER($F120)="long",($K120-$H120)/($H120-$I120),($H120-$K120)/($I120-$H120)))</f>
      </c>
      <c r="M120">
        <f>IF($L120="","",IF($L120&gt;0,"Win",IF($L120&lt;0,"Loss","Breakeven")))</f>
      </c>
      <c r="P120">
        <f>IF(N($L120)&lt;0,N($P119)+1,0)</f>
      </c>
      <c r="Q120">
        <f>IF($L120="","",SUM($L$2:$L120))</f>
      </c>
      <c r="R120">
        <f>IF($Q120="","",MAX($Q$2:$Q120)-$Q120)</f>
      </c>
    </row>
    <row r="121">
      <c r="L121">
        <f>IF(OR($H121="",$I121="",$K121="",$H121=$I121),"",IF(LOWER($F121)="long",($K121-$H121)/($H121-$I121),($H121-$K121)/($I121-$H121)))</f>
      </c>
      <c r="M121">
        <f>IF($L121="","",IF($L121&gt;0,"Win",IF($L121&lt;0,"Loss","Breakeven")))</f>
      </c>
      <c r="P121">
        <f>IF(N($L121)&lt;0,N($P120)+1,0)</f>
      </c>
      <c r="Q121">
        <f>IF($L121="","",SUM($L$2:$L121))</f>
      </c>
      <c r="R121">
        <f>IF($Q121="","",MAX($Q$2:$Q121)-$Q121)</f>
      </c>
    </row>
    <row r="122">
      <c r="L122">
        <f>IF(OR($H122="",$I122="",$K122="",$H122=$I122),"",IF(LOWER($F122)="long",($K122-$H122)/($H122-$I122),($H122-$K122)/($I122-$H122)))</f>
      </c>
      <c r="M122">
        <f>IF($L122="","",IF($L122&gt;0,"Win",IF($L122&lt;0,"Loss","Breakeven")))</f>
      </c>
      <c r="P122">
        <f>IF(N($L122)&lt;0,N($P121)+1,0)</f>
      </c>
      <c r="Q122">
        <f>IF($L122="","",SUM($L$2:$L122))</f>
      </c>
      <c r="R122">
        <f>IF($Q122="","",MAX($Q$2:$Q122)-$Q122)</f>
      </c>
    </row>
    <row r="123">
      <c r="L123">
        <f>IF(OR($H123="",$I123="",$K123="",$H123=$I123),"",IF(LOWER($F123)="long",($K123-$H123)/($H123-$I123),($H123-$K123)/($I123-$H123)))</f>
      </c>
      <c r="M123">
        <f>IF($L123="","",IF($L123&gt;0,"Win",IF($L123&lt;0,"Loss","Breakeven")))</f>
      </c>
      <c r="P123">
        <f>IF(N($L123)&lt;0,N($P122)+1,0)</f>
      </c>
      <c r="Q123">
        <f>IF($L123="","",SUM($L$2:$L123))</f>
      </c>
      <c r="R123">
        <f>IF($Q123="","",MAX($Q$2:$Q123)-$Q123)</f>
      </c>
    </row>
    <row r="124">
      <c r="L124">
        <f>IF(OR($H124="",$I124="",$K124="",$H124=$I124),"",IF(LOWER($F124)="long",($K124-$H124)/($H124-$I124),($H124-$K124)/($I124-$H124)))</f>
      </c>
      <c r="M124">
        <f>IF($L124="","",IF($L124&gt;0,"Win",IF($L124&lt;0,"Loss","Breakeven")))</f>
      </c>
      <c r="P124">
        <f>IF(N($L124)&lt;0,N($P123)+1,0)</f>
      </c>
      <c r="Q124">
        <f>IF($L124="","",SUM($L$2:$L124))</f>
      </c>
      <c r="R124">
        <f>IF($Q124="","",MAX($Q$2:$Q124)-$Q124)</f>
      </c>
    </row>
    <row r="125">
      <c r="L125">
        <f>IF(OR($H125="",$I125="",$K125="",$H125=$I125),"",IF(LOWER($F125)="long",($K125-$H125)/($H125-$I125),($H125-$K125)/($I125-$H125)))</f>
      </c>
      <c r="M125">
        <f>IF($L125="","",IF($L125&gt;0,"Win",IF($L125&lt;0,"Loss","Breakeven")))</f>
      </c>
      <c r="P125">
        <f>IF(N($L125)&lt;0,N($P124)+1,0)</f>
      </c>
      <c r="Q125">
        <f>IF($L125="","",SUM($L$2:$L125))</f>
      </c>
      <c r="R125">
        <f>IF($Q125="","",MAX($Q$2:$Q125)-$Q125)</f>
      </c>
    </row>
    <row r="126">
      <c r="L126">
        <f>IF(OR($H126="",$I126="",$K126="",$H126=$I126),"",IF(LOWER($F126)="long",($K126-$H126)/($H126-$I126),($H126-$K126)/($I126-$H126)))</f>
      </c>
      <c r="M126">
        <f>IF($L126="","",IF($L126&gt;0,"Win",IF($L126&lt;0,"Loss","Breakeven")))</f>
      </c>
      <c r="P126">
        <f>IF(N($L126)&lt;0,N($P125)+1,0)</f>
      </c>
      <c r="Q126">
        <f>IF($L126="","",SUM($L$2:$L126))</f>
      </c>
      <c r="R126">
        <f>IF($Q126="","",MAX($Q$2:$Q126)-$Q126)</f>
      </c>
    </row>
    <row r="127">
      <c r="L127">
        <f>IF(OR($H127="",$I127="",$K127="",$H127=$I127),"",IF(LOWER($F127)="long",($K127-$H127)/($H127-$I127),($H127-$K127)/($I127-$H127)))</f>
      </c>
      <c r="M127">
        <f>IF($L127="","",IF($L127&gt;0,"Win",IF($L127&lt;0,"Loss","Breakeven")))</f>
      </c>
      <c r="P127">
        <f>IF(N($L127)&lt;0,N($P126)+1,0)</f>
      </c>
      <c r="Q127">
        <f>IF($L127="","",SUM($L$2:$L127))</f>
      </c>
      <c r="R127">
        <f>IF($Q127="","",MAX($Q$2:$Q127)-$Q127)</f>
      </c>
    </row>
    <row r="128">
      <c r="L128">
        <f>IF(OR($H128="",$I128="",$K128="",$H128=$I128),"",IF(LOWER($F128)="long",($K128-$H128)/($H128-$I128),($H128-$K128)/($I128-$H128)))</f>
      </c>
      <c r="M128">
        <f>IF($L128="","",IF($L128&gt;0,"Win",IF($L128&lt;0,"Loss","Breakeven")))</f>
      </c>
      <c r="P128">
        <f>IF(N($L128)&lt;0,N($P127)+1,0)</f>
      </c>
      <c r="Q128">
        <f>IF($L128="","",SUM($L$2:$L128))</f>
      </c>
      <c r="R128">
        <f>IF($Q128="","",MAX($Q$2:$Q128)-$Q128)</f>
      </c>
    </row>
    <row r="129">
      <c r="L129">
        <f>IF(OR($H129="",$I129="",$K129="",$H129=$I129),"",IF(LOWER($F129)="long",($K129-$H129)/($H129-$I129),($H129-$K129)/($I129-$H129)))</f>
      </c>
      <c r="M129">
        <f>IF($L129="","",IF($L129&gt;0,"Win",IF($L129&lt;0,"Loss","Breakeven")))</f>
      </c>
      <c r="P129">
        <f>IF(N($L129)&lt;0,N($P128)+1,0)</f>
      </c>
      <c r="Q129">
        <f>IF($L129="","",SUM($L$2:$L129))</f>
      </c>
      <c r="R129">
        <f>IF($Q129="","",MAX($Q$2:$Q129)-$Q129)</f>
      </c>
    </row>
    <row r="130">
      <c r="L130">
        <f>IF(OR($H130="",$I130="",$K130="",$H130=$I130),"",IF(LOWER($F130)="long",($K130-$H130)/($H130-$I130),($H130-$K130)/($I130-$H130)))</f>
      </c>
      <c r="M130">
        <f>IF($L130="","",IF($L130&gt;0,"Win",IF($L130&lt;0,"Loss","Breakeven")))</f>
      </c>
      <c r="P130">
        <f>IF(N($L130)&lt;0,N($P129)+1,0)</f>
      </c>
      <c r="Q130">
        <f>IF($L130="","",SUM($L$2:$L130))</f>
      </c>
      <c r="R130">
        <f>IF($Q130="","",MAX($Q$2:$Q130)-$Q130)</f>
      </c>
    </row>
    <row r="131">
      <c r="L131">
        <f>IF(OR($H131="",$I131="",$K131="",$H131=$I131),"",IF(LOWER($F131)="long",($K131-$H131)/($H131-$I131),($H131-$K131)/($I131-$H131)))</f>
      </c>
      <c r="M131">
        <f>IF($L131="","",IF($L131&gt;0,"Win",IF($L131&lt;0,"Loss","Breakeven")))</f>
      </c>
      <c r="P131">
        <f>IF(N($L131)&lt;0,N($P130)+1,0)</f>
      </c>
      <c r="Q131">
        <f>IF($L131="","",SUM($L$2:$L131))</f>
      </c>
      <c r="R131">
        <f>IF($Q131="","",MAX($Q$2:$Q131)-$Q131)</f>
      </c>
    </row>
    <row r="132">
      <c r="L132">
        <f>IF(OR($H132="",$I132="",$K132="",$H132=$I132),"",IF(LOWER($F132)="long",($K132-$H132)/($H132-$I132),($H132-$K132)/($I132-$H132)))</f>
      </c>
      <c r="M132">
        <f>IF($L132="","",IF($L132&gt;0,"Win",IF($L132&lt;0,"Loss","Breakeven")))</f>
      </c>
      <c r="P132">
        <f>IF(N($L132)&lt;0,N($P131)+1,0)</f>
      </c>
      <c r="Q132">
        <f>IF($L132="","",SUM($L$2:$L132))</f>
      </c>
      <c r="R132">
        <f>IF($Q132="","",MAX($Q$2:$Q132)-$Q132)</f>
      </c>
    </row>
    <row r="133">
      <c r="L133">
        <f>IF(OR($H133="",$I133="",$K133="",$H133=$I133),"",IF(LOWER($F133)="long",($K133-$H133)/($H133-$I133),($H133-$K133)/($I133-$H133)))</f>
      </c>
      <c r="M133">
        <f>IF($L133="","",IF($L133&gt;0,"Win",IF($L133&lt;0,"Loss","Breakeven")))</f>
      </c>
      <c r="P133">
        <f>IF(N($L133)&lt;0,N($P132)+1,0)</f>
      </c>
      <c r="Q133">
        <f>IF($L133="","",SUM($L$2:$L133))</f>
      </c>
      <c r="R133">
        <f>IF($Q133="","",MAX($Q$2:$Q133)-$Q133)</f>
      </c>
    </row>
    <row r="134">
      <c r="L134">
        <f>IF(OR($H134="",$I134="",$K134="",$H134=$I134),"",IF(LOWER($F134)="long",($K134-$H134)/($H134-$I134),($H134-$K134)/($I134-$H134)))</f>
      </c>
      <c r="M134">
        <f>IF($L134="","",IF($L134&gt;0,"Win",IF($L134&lt;0,"Loss","Breakeven")))</f>
      </c>
      <c r="P134">
        <f>IF(N($L134)&lt;0,N($P133)+1,0)</f>
      </c>
      <c r="Q134">
        <f>IF($L134="","",SUM($L$2:$L134))</f>
      </c>
      <c r="R134">
        <f>IF($Q134="","",MAX($Q$2:$Q134)-$Q134)</f>
      </c>
    </row>
    <row r="135">
      <c r="L135">
        <f>IF(OR($H135="",$I135="",$K135="",$H135=$I135),"",IF(LOWER($F135)="long",($K135-$H135)/($H135-$I135),($H135-$K135)/($I135-$H135)))</f>
      </c>
      <c r="M135">
        <f>IF($L135="","",IF($L135&gt;0,"Win",IF($L135&lt;0,"Loss","Breakeven")))</f>
      </c>
      <c r="P135">
        <f>IF(N($L135)&lt;0,N($P134)+1,0)</f>
      </c>
      <c r="Q135">
        <f>IF($L135="","",SUM($L$2:$L135))</f>
      </c>
      <c r="R135">
        <f>IF($Q135="","",MAX($Q$2:$Q135)-$Q135)</f>
      </c>
    </row>
    <row r="136">
      <c r="L136">
        <f>IF(OR($H136="",$I136="",$K136="",$H136=$I136),"",IF(LOWER($F136)="long",($K136-$H136)/($H136-$I136),($H136-$K136)/($I136-$H136)))</f>
      </c>
      <c r="M136">
        <f>IF($L136="","",IF($L136&gt;0,"Win",IF($L136&lt;0,"Loss","Breakeven")))</f>
      </c>
      <c r="P136">
        <f>IF(N($L136)&lt;0,N($P135)+1,0)</f>
      </c>
      <c r="Q136">
        <f>IF($L136="","",SUM($L$2:$L136))</f>
      </c>
      <c r="R136">
        <f>IF($Q136="","",MAX($Q$2:$Q136)-$Q136)</f>
      </c>
    </row>
    <row r="137">
      <c r="L137">
        <f>IF(OR($H137="",$I137="",$K137="",$H137=$I137),"",IF(LOWER($F137)="long",($K137-$H137)/($H137-$I137),($H137-$K137)/($I137-$H137)))</f>
      </c>
      <c r="M137">
        <f>IF($L137="","",IF($L137&gt;0,"Win",IF($L137&lt;0,"Loss","Breakeven")))</f>
      </c>
      <c r="P137">
        <f>IF(N($L137)&lt;0,N($P136)+1,0)</f>
      </c>
      <c r="Q137">
        <f>IF($L137="","",SUM($L$2:$L137))</f>
      </c>
      <c r="R137">
        <f>IF($Q137="","",MAX($Q$2:$Q137)-$Q137)</f>
      </c>
    </row>
    <row r="138">
      <c r="L138">
        <f>IF(OR($H138="",$I138="",$K138="",$H138=$I138),"",IF(LOWER($F138)="long",($K138-$H138)/($H138-$I138),($H138-$K138)/($I138-$H138)))</f>
      </c>
      <c r="M138">
        <f>IF($L138="","",IF($L138&gt;0,"Win",IF($L138&lt;0,"Loss","Breakeven")))</f>
      </c>
      <c r="P138">
        <f>IF(N($L138)&lt;0,N($P137)+1,0)</f>
      </c>
      <c r="Q138">
        <f>IF($L138="","",SUM($L$2:$L138))</f>
      </c>
      <c r="R138">
        <f>IF($Q138="","",MAX($Q$2:$Q138)-$Q138)</f>
      </c>
    </row>
    <row r="139">
      <c r="L139">
        <f>IF(OR($H139="",$I139="",$K139="",$H139=$I139),"",IF(LOWER($F139)="long",($K139-$H139)/($H139-$I139),($H139-$K139)/($I139-$H139)))</f>
      </c>
      <c r="M139">
        <f>IF($L139="","",IF($L139&gt;0,"Win",IF($L139&lt;0,"Loss","Breakeven")))</f>
      </c>
      <c r="P139">
        <f>IF(N($L139)&lt;0,N($P138)+1,0)</f>
      </c>
      <c r="Q139">
        <f>IF($L139="","",SUM($L$2:$L139))</f>
      </c>
      <c r="R139">
        <f>IF($Q139="","",MAX($Q$2:$Q139)-$Q139)</f>
      </c>
    </row>
    <row r="140">
      <c r="L140">
        <f>IF(OR($H140="",$I140="",$K140="",$H140=$I140),"",IF(LOWER($F140)="long",($K140-$H140)/($H140-$I140),($H140-$K140)/($I140-$H140)))</f>
      </c>
      <c r="M140">
        <f>IF($L140="","",IF($L140&gt;0,"Win",IF($L140&lt;0,"Loss","Breakeven")))</f>
      </c>
      <c r="P140">
        <f>IF(N($L140)&lt;0,N($P139)+1,0)</f>
      </c>
      <c r="Q140">
        <f>IF($L140="","",SUM($L$2:$L140))</f>
      </c>
      <c r="R140">
        <f>IF($Q140="","",MAX($Q$2:$Q140)-$Q140)</f>
      </c>
    </row>
    <row r="141">
      <c r="L141">
        <f>IF(OR($H141="",$I141="",$K141="",$H141=$I141),"",IF(LOWER($F141)="long",($K141-$H141)/($H141-$I141),($H141-$K141)/($I141-$H141)))</f>
      </c>
      <c r="M141">
        <f>IF($L141="","",IF($L141&gt;0,"Win",IF($L141&lt;0,"Loss","Breakeven")))</f>
      </c>
      <c r="P141">
        <f>IF(N($L141)&lt;0,N($P140)+1,0)</f>
      </c>
      <c r="Q141">
        <f>IF($L141="","",SUM($L$2:$L141))</f>
      </c>
      <c r="R141">
        <f>IF($Q141="","",MAX($Q$2:$Q141)-$Q141)</f>
      </c>
    </row>
    <row r="142">
      <c r="L142">
        <f>IF(OR($H142="",$I142="",$K142="",$H142=$I142),"",IF(LOWER($F142)="long",($K142-$H142)/($H142-$I142),($H142-$K142)/($I142-$H142)))</f>
      </c>
      <c r="M142">
        <f>IF($L142="","",IF($L142&gt;0,"Win",IF($L142&lt;0,"Loss","Breakeven")))</f>
      </c>
      <c r="P142">
        <f>IF(N($L142)&lt;0,N($P141)+1,0)</f>
      </c>
      <c r="Q142">
        <f>IF($L142="","",SUM($L$2:$L142))</f>
      </c>
      <c r="R142">
        <f>IF($Q142="","",MAX($Q$2:$Q142)-$Q142)</f>
      </c>
    </row>
    <row r="143">
      <c r="L143">
        <f>IF(OR($H143="",$I143="",$K143="",$H143=$I143),"",IF(LOWER($F143)="long",($K143-$H143)/($H143-$I143),($H143-$K143)/($I143-$H143)))</f>
      </c>
      <c r="M143">
        <f>IF($L143="","",IF($L143&gt;0,"Win",IF($L143&lt;0,"Loss","Breakeven")))</f>
      </c>
      <c r="P143">
        <f>IF(N($L143)&lt;0,N($P142)+1,0)</f>
      </c>
      <c r="Q143">
        <f>IF($L143="","",SUM($L$2:$L143))</f>
      </c>
      <c r="R143">
        <f>IF($Q143="","",MAX($Q$2:$Q143)-$Q143)</f>
      </c>
    </row>
    <row r="144">
      <c r="L144">
        <f>IF(OR($H144="",$I144="",$K144="",$H144=$I144),"",IF(LOWER($F144)="long",($K144-$H144)/($H144-$I144),($H144-$K144)/($I144-$H144)))</f>
      </c>
      <c r="M144">
        <f>IF($L144="","",IF($L144&gt;0,"Win",IF($L144&lt;0,"Loss","Breakeven")))</f>
      </c>
      <c r="P144">
        <f>IF(N($L144)&lt;0,N($P143)+1,0)</f>
      </c>
      <c r="Q144">
        <f>IF($L144="","",SUM($L$2:$L144))</f>
      </c>
      <c r="R144">
        <f>IF($Q144="","",MAX($Q$2:$Q144)-$Q144)</f>
      </c>
    </row>
    <row r="145">
      <c r="L145">
        <f>IF(OR($H145="",$I145="",$K145="",$H145=$I145),"",IF(LOWER($F145)="long",($K145-$H145)/($H145-$I145),($H145-$K145)/($I145-$H145)))</f>
      </c>
      <c r="M145">
        <f>IF($L145="","",IF($L145&gt;0,"Win",IF($L145&lt;0,"Loss","Breakeven")))</f>
      </c>
      <c r="P145">
        <f>IF(N($L145)&lt;0,N($P144)+1,0)</f>
      </c>
      <c r="Q145">
        <f>IF($L145="","",SUM($L$2:$L145))</f>
      </c>
      <c r="R145">
        <f>IF($Q145="","",MAX($Q$2:$Q145)-$Q145)</f>
      </c>
    </row>
    <row r="146">
      <c r="L146">
        <f>IF(OR($H146="",$I146="",$K146="",$H146=$I146),"",IF(LOWER($F146)="long",($K146-$H146)/($H146-$I146),($H146-$K146)/($I146-$H146)))</f>
      </c>
      <c r="M146">
        <f>IF($L146="","",IF($L146&gt;0,"Win",IF($L146&lt;0,"Loss","Breakeven")))</f>
      </c>
      <c r="P146">
        <f>IF(N($L146)&lt;0,N($P145)+1,0)</f>
      </c>
      <c r="Q146">
        <f>IF($L146="","",SUM($L$2:$L146))</f>
      </c>
      <c r="R146">
        <f>IF($Q146="","",MAX($Q$2:$Q146)-$Q146)</f>
      </c>
    </row>
    <row r="147">
      <c r="L147">
        <f>IF(OR($H147="",$I147="",$K147="",$H147=$I147),"",IF(LOWER($F147)="long",($K147-$H147)/($H147-$I147),($H147-$K147)/($I147-$H147)))</f>
      </c>
      <c r="M147">
        <f>IF($L147="","",IF($L147&gt;0,"Win",IF($L147&lt;0,"Loss","Breakeven")))</f>
      </c>
      <c r="P147">
        <f>IF(N($L147)&lt;0,N($P146)+1,0)</f>
      </c>
      <c r="Q147">
        <f>IF($L147="","",SUM($L$2:$L147))</f>
      </c>
      <c r="R147">
        <f>IF($Q147="","",MAX($Q$2:$Q147)-$Q147)</f>
      </c>
    </row>
    <row r="148">
      <c r="L148">
        <f>IF(OR($H148="",$I148="",$K148="",$H148=$I148),"",IF(LOWER($F148)="long",($K148-$H148)/($H148-$I148),($H148-$K148)/($I148-$H148)))</f>
      </c>
      <c r="M148">
        <f>IF($L148="","",IF($L148&gt;0,"Win",IF($L148&lt;0,"Loss","Breakeven")))</f>
      </c>
      <c r="P148">
        <f>IF(N($L148)&lt;0,N($P147)+1,0)</f>
      </c>
      <c r="Q148">
        <f>IF($L148="","",SUM($L$2:$L148))</f>
      </c>
      <c r="R148">
        <f>IF($Q148="","",MAX($Q$2:$Q148)-$Q148)</f>
      </c>
    </row>
    <row r="149">
      <c r="L149">
        <f>IF(OR($H149="",$I149="",$K149="",$H149=$I149),"",IF(LOWER($F149)="long",($K149-$H149)/($H149-$I149),($H149-$K149)/($I149-$H149)))</f>
      </c>
      <c r="M149">
        <f>IF($L149="","",IF($L149&gt;0,"Win",IF($L149&lt;0,"Loss","Breakeven")))</f>
      </c>
      <c r="P149">
        <f>IF(N($L149)&lt;0,N($P148)+1,0)</f>
      </c>
      <c r="Q149">
        <f>IF($L149="","",SUM($L$2:$L149))</f>
      </c>
      <c r="R149">
        <f>IF($Q149="","",MAX($Q$2:$Q149)-$Q149)</f>
      </c>
    </row>
    <row r="150">
      <c r="L150">
        <f>IF(OR($H150="",$I150="",$K150="",$H150=$I150),"",IF(LOWER($F150)="long",($K150-$H150)/($H150-$I150),($H150-$K150)/($I150-$H150)))</f>
      </c>
      <c r="M150">
        <f>IF($L150="","",IF($L150&gt;0,"Win",IF($L150&lt;0,"Loss","Breakeven")))</f>
      </c>
      <c r="P150">
        <f>IF(N($L150)&lt;0,N($P149)+1,0)</f>
      </c>
      <c r="Q150">
        <f>IF($L150="","",SUM($L$2:$L150))</f>
      </c>
      <c r="R150">
        <f>IF($Q150="","",MAX($Q$2:$Q150)-$Q150)</f>
      </c>
    </row>
    <row r="151">
      <c r="L151">
        <f>IF(OR($H151="",$I151="",$K151="",$H151=$I151),"",IF(LOWER($F151)="long",($K151-$H151)/($H151-$I151),($H151-$K151)/($I151-$H151)))</f>
      </c>
      <c r="M151">
        <f>IF($L151="","",IF($L151&gt;0,"Win",IF($L151&lt;0,"Loss","Breakeven")))</f>
      </c>
      <c r="P151">
        <f>IF(N($L151)&lt;0,N($P150)+1,0)</f>
      </c>
      <c r="Q151">
        <f>IF($L151="","",SUM($L$2:$L151))</f>
      </c>
      <c r="R151">
        <f>IF($Q151="","",MAX($Q$2:$Q151)-$Q151)</f>
      </c>
    </row>
    <row r="152">
      <c r="L152">
        <f>IF(OR($H152="",$I152="",$K152="",$H152=$I152),"",IF(LOWER($F152)="long",($K152-$H152)/($H152-$I152),($H152-$K152)/($I152-$H152)))</f>
      </c>
      <c r="M152">
        <f>IF($L152="","",IF($L152&gt;0,"Win",IF($L152&lt;0,"Loss","Breakeven")))</f>
      </c>
      <c r="P152">
        <f>IF(N($L152)&lt;0,N($P151)+1,0)</f>
      </c>
      <c r="Q152">
        <f>IF($L152="","",SUM($L$2:$L152))</f>
      </c>
      <c r="R152">
        <f>IF($Q152="","",MAX($Q$2:$Q152)-$Q152)</f>
      </c>
    </row>
    <row r="153">
      <c r="L153">
        <f>IF(OR($H153="",$I153="",$K153="",$H153=$I153),"",IF(LOWER($F153)="long",($K153-$H153)/($H153-$I153),($H153-$K153)/($I153-$H153)))</f>
      </c>
      <c r="M153">
        <f>IF($L153="","",IF($L153&gt;0,"Win",IF($L153&lt;0,"Loss","Breakeven")))</f>
      </c>
      <c r="P153">
        <f>IF(N($L153)&lt;0,N($P152)+1,0)</f>
      </c>
      <c r="Q153">
        <f>IF($L153="","",SUM($L$2:$L153))</f>
      </c>
      <c r="R153">
        <f>IF($Q153="","",MAX($Q$2:$Q153)-$Q153)</f>
      </c>
    </row>
    <row r="154">
      <c r="L154">
        <f>IF(OR($H154="",$I154="",$K154="",$H154=$I154),"",IF(LOWER($F154)="long",($K154-$H154)/($H154-$I154),($H154-$K154)/($I154-$H154)))</f>
      </c>
      <c r="M154">
        <f>IF($L154="","",IF($L154&gt;0,"Win",IF($L154&lt;0,"Loss","Breakeven")))</f>
      </c>
      <c r="P154">
        <f>IF(N($L154)&lt;0,N($P153)+1,0)</f>
      </c>
      <c r="Q154">
        <f>IF($L154="","",SUM($L$2:$L154))</f>
      </c>
      <c r="R154">
        <f>IF($Q154="","",MAX($Q$2:$Q154)-$Q154)</f>
      </c>
    </row>
    <row r="155">
      <c r="L155">
        <f>IF(OR($H155="",$I155="",$K155="",$H155=$I155),"",IF(LOWER($F155)="long",($K155-$H155)/($H155-$I155),($H155-$K155)/($I155-$H155)))</f>
      </c>
      <c r="M155">
        <f>IF($L155="","",IF($L155&gt;0,"Win",IF($L155&lt;0,"Loss","Breakeven")))</f>
      </c>
      <c r="P155">
        <f>IF(N($L155)&lt;0,N($P154)+1,0)</f>
      </c>
      <c r="Q155">
        <f>IF($L155="","",SUM($L$2:$L155))</f>
      </c>
      <c r="R155">
        <f>IF($Q155="","",MAX($Q$2:$Q155)-$Q155)</f>
      </c>
    </row>
    <row r="156">
      <c r="L156">
        <f>IF(OR($H156="",$I156="",$K156="",$H156=$I156),"",IF(LOWER($F156)="long",($K156-$H156)/($H156-$I156),($H156-$K156)/($I156-$H156)))</f>
      </c>
      <c r="M156">
        <f>IF($L156="","",IF($L156&gt;0,"Win",IF($L156&lt;0,"Loss","Breakeven")))</f>
      </c>
      <c r="P156">
        <f>IF(N($L156)&lt;0,N($P155)+1,0)</f>
      </c>
      <c r="Q156">
        <f>IF($L156="","",SUM($L$2:$L156))</f>
      </c>
      <c r="R156">
        <f>IF($Q156="","",MAX($Q$2:$Q156)-$Q156)</f>
      </c>
    </row>
    <row r="157">
      <c r="L157">
        <f>IF(OR($H157="",$I157="",$K157="",$H157=$I157),"",IF(LOWER($F157)="long",($K157-$H157)/($H157-$I157),($H157-$K157)/($I157-$H157)))</f>
      </c>
      <c r="M157">
        <f>IF($L157="","",IF($L157&gt;0,"Win",IF($L157&lt;0,"Loss","Breakeven")))</f>
      </c>
      <c r="P157">
        <f>IF(N($L157)&lt;0,N($P156)+1,0)</f>
      </c>
      <c r="Q157">
        <f>IF($L157="","",SUM($L$2:$L157))</f>
      </c>
      <c r="R157">
        <f>IF($Q157="","",MAX($Q$2:$Q157)-$Q157)</f>
      </c>
    </row>
    <row r="158">
      <c r="L158">
        <f>IF(OR($H158="",$I158="",$K158="",$H158=$I158),"",IF(LOWER($F158)="long",($K158-$H158)/($H158-$I158),($H158-$K158)/($I158-$H158)))</f>
      </c>
      <c r="M158">
        <f>IF($L158="","",IF($L158&gt;0,"Win",IF($L158&lt;0,"Loss","Breakeven")))</f>
      </c>
      <c r="P158">
        <f>IF(N($L158)&lt;0,N($P157)+1,0)</f>
      </c>
      <c r="Q158">
        <f>IF($L158="","",SUM($L$2:$L158))</f>
      </c>
      <c r="R158">
        <f>IF($Q158="","",MAX($Q$2:$Q158)-$Q158)</f>
      </c>
    </row>
    <row r="159">
      <c r="L159">
        <f>IF(OR($H159="",$I159="",$K159="",$H159=$I159),"",IF(LOWER($F159)="long",($K159-$H159)/($H159-$I159),($H159-$K159)/($I159-$H159)))</f>
      </c>
      <c r="M159">
        <f>IF($L159="","",IF($L159&gt;0,"Win",IF($L159&lt;0,"Loss","Breakeven")))</f>
      </c>
      <c r="P159">
        <f>IF(N($L159)&lt;0,N($P158)+1,0)</f>
      </c>
      <c r="Q159">
        <f>IF($L159="","",SUM($L$2:$L159))</f>
      </c>
      <c r="R159">
        <f>IF($Q159="","",MAX($Q$2:$Q159)-$Q159)</f>
      </c>
    </row>
    <row r="160">
      <c r="L160">
        <f>IF(OR($H160="",$I160="",$K160="",$H160=$I160),"",IF(LOWER($F160)="long",($K160-$H160)/($H160-$I160),($H160-$K160)/($I160-$H160)))</f>
      </c>
      <c r="M160">
        <f>IF($L160="","",IF($L160&gt;0,"Win",IF($L160&lt;0,"Loss","Breakeven")))</f>
      </c>
      <c r="P160">
        <f>IF(N($L160)&lt;0,N($P159)+1,0)</f>
      </c>
      <c r="Q160">
        <f>IF($L160="","",SUM($L$2:$L160))</f>
      </c>
      <c r="R160">
        <f>IF($Q160="","",MAX($Q$2:$Q160)-$Q160)</f>
      </c>
    </row>
    <row r="161">
      <c r="L161">
        <f>IF(OR($H161="",$I161="",$K161="",$H161=$I161),"",IF(LOWER($F161)="long",($K161-$H161)/($H161-$I161),($H161-$K161)/($I161-$H161)))</f>
      </c>
      <c r="M161">
        <f>IF($L161="","",IF($L161&gt;0,"Win",IF($L161&lt;0,"Loss","Breakeven")))</f>
      </c>
      <c r="P161">
        <f>IF(N($L161)&lt;0,N($P160)+1,0)</f>
      </c>
      <c r="Q161">
        <f>IF($L161="","",SUM($L$2:$L161))</f>
      </c>
      <c r="R161">
        <f>IF($Q161="","",MAX($Q$2:$Q161)-$Q161)</f>
      </c>
    </row>
    <row r="162">
      <c r="L162">
        <f>IF(OR($H162="",$I162="",$K162="",$H162=$I162),"",IF(LOWER($F162)="long",($K162-$H162)/($H162-$I162),($H162-$K162)/($I162-$H162)))</f>
      </c>
      <c r="M162">
        <f>IF($L162="","",IF($L162&gt;0,"Win",IF($L162&lt;0,"Loss","Breakeven")))</f>
      </c>
      <c r="P162">
        <f>IF(N($L162)&lt;0,N($P161)+1,0)</f>
      </c>
      <c r="Q162">
        <f>IF($L162="","",SUM($L$2:$L162))</f>
      </c>
      <c r="R162">
        <f>IF($Q162="","",MAX($Q$2:$Q162)-$Q162)</f>
      </c>
    </row>
    <row r="163">
      <c r="L163">
        <f>IF(OR($H163="",$I163="",$K163="",$H163=$I163),"",IF(LOWER($F163)="long",($K163-$H163)/($H163-$I163),($H163-$K163)/($I163-$H163)))</f>
      </c>
      <c r="M163">
        <f>IF($L163="","",IF($L163&gt;0,"Win",IF($L163&lt;0,"Loss","Breakeven")))</f>
      </c>
      <c r="P163">
        <f>IF(N($L163)&lt;0,N($P162)+1,0)</f>
      </c>
      <c r="Q163">
        <f>IF($L163="","",SUM($L$2:$L163))</f>
      </c>
      <c r="R163">
        <f>IF($Q163="","",MAX($Q$2:$Q163)-$Q163)</f>
      </c>
    </row>
    <row r="164">
      <c r="L164">
        <f>IF(OR($H164="",$I164="",$K164="",$H164=$I164),"",IF(LOWER($F164)="long",($K164-$H164)/($H164-$I164),($H164-$K164)/($I164-$H164)))</f>
      </c>
      <c r="M164">
        <f>IF($L164="","",IF($L164&gt;0,"Win",IF($L164&lt;0,"Loss","Breakeven")))</f>
      </c>
      <c r="P164">
        <f>IF(N($L164)&lt;0,N($P163)+1,0)</f>
      </c>
      <c r="Q164">
        <f>IF($L164="","",SUM($L$2:$L164))</f>
      </c>
      <c r="R164">
        <f>IF($Q164="","",MAX($Q$2:$Q164)-$Q164)</f>
      </c>
    </row>
    <row r="165">
      <c r="L165">
        <f>IF(OR($H165="",$I165="",$K165="",$H165=$I165),"",IF(LOWER($F165)="long",($K165-$H165)/($H165-$I165),($H165-$K165)/($I165-$H165)))</f>
      </c>
      <c r="M165">
        <f>IF($L165="","",IF($L165&gt;0,"Win",IF($L165&lt;0,"Loss","Breakeven")))</f>
      </c>
      <c r="P165">
        <f>IF(N($L165)&lt;0,N($P164)+1,0)</f>
      </c>
      <c r="Q165">
        <f>IF($L165="","",SUM($L$2:$L165))</f>
      </c>
      <c r="R165">
        <f>IF($Q165="","",MAX($Q$2:$Q165)-$Q165)</f>
      </c>
    </row>
    <row r="166">
      <c r="L166">
        <f>IF(OR($H166="",$I166="",$K166="",$H166=$I166),"",IF(LOWER($F166)="long",($K166-$H166)/($H166-$I166),($H166-$K166)/($I166-$H166)))</f>
      </c>
      <c r="M166">
        <f>IF($L166="","",IF($L166&gt;0,"Win",IF($L166&lt;0,"Loss","Breakeven")))</f>
      </c>
      <c r="P166">
        <f>IF(N($L166)&lt;0,N($P165)+1,0)</f>
      </c>
      <c r="Q166">
        <f>IF($L166="","",SUM($L$2:$L166))</f>
      </c>
      <c r="R166">
        <f>IF($Q166="","",MAX($Q$2:$Q166)-$Q166)</f>
      </c>
    </row>
    <row r="167">
      <c r="L167">
        <f>IF(OR($H167="",$I167="",$K167="",$H167=$I167),"",IF(LOWER($F167)="long",($K167-$H167)/($H167-$I167),($H167-$K167)/($I167-$H167)))</f>
      </c>
      <c r="M167">
        <f>IF($L167="","",IF($L167&gt;0,"Win",IF($L167&lt;0,"Loss","Breakeven")))</f>
      </c>
      <c r="P167">
        <f>IF(N($L167)&lt;0,N($P166)+1,0)</f>
      </c>
      <c r="Q167">
        <f>IF($L167="","",SUM($L$2:$L167))</f>
      </c>
      <c r="R167">
        <f>IF($Q167="","",MAX($Q$2:$Q167)-$Q167)</f>
      </c>
    </row>
    <row r="168">
      <c r="L168">
        <f>IF(OR($H168="",$I168="",$K168="",$H168=$I168),"",IF(LOWER($F168)="long",($K168-$H168)/($H168-$I168),($H168-$K168)/($I168-$H168)))</f>
      </c>
      <c r="M168">
        <f>IF($L168="","",IF($L168&gt;0,"Win",IF($L168&lt;0,"Loss","Breakeven")))</f>
      </c>
      <c r="P168">
        <f>IF(N($L168)&lt;0,N($P167)+1,0)</f>
      </c>
      <c r="Q168">
        <f>IF($L168="","",SUM($L$2:$L168))</f>
      </c>
      <c r="R168">
        <f>IF($Q168="","",MAX($Q$2:$Q168)-$Q168)</f>
      </c>
    </row>
    <row r="169">
      <c r="L169">
        <f>IF(OR($H169="",$I169="",$K169="",$H169=$I169),"",IF(LOWER($F169)="long",($K169-$H169)/($H169-$I169),($H169-$K169)/($I169-$H169)))</f>
      </c>
      <c r="M169">
        <f>IF($L169="","",IF($L169&gt;0,"Win",IF($L169&lt;0,"Loss","Breakeven")))</f>
      </c>
      <c r="P169">
        <f>IF(N($L169)&lt;0,N($P168)+1,0)</f>
      </c>
      <c r="Q169">
        <f>IF($L169="","",SUM($L$2:$L169))</f>
      </c>
      <c r="R169">
        <f>IF($Q169="","",MAX($Q$2:$Q169)-$Q169)</f>
      </c>
    </row>
    <row r="170">
      <c r="L170">
        <f>IF(OR($H170="",$I170="",$K170="",$H170=$I170),"",IF(LOWER($F170)="long",($K170-$H170)/($H170-$I170),($H170-$K170)/($I170-$H170)))</f>
      </c>
      <c r="M170">
        <f>IF($L170="","",IF($L170&gt;0,"Win",IF($L170&lt;0,"Loss","Breakeven")))</f>
      </c>
      <c r="P170">
        <f>IF(N($L170)&lt;0,N($P169)+1,0)</f>
      </c>
      <c r="Q170">
        <f>IF($L170="","",SUM($L$2:$L170))</f>
      </c>
      <c r="R170">
        <f>IF($Q170="","",MAX($Q$2:$Q170)-$Q170)</f>
      </c>
    </row>
    <row r="171">
      <c r="L171">
        <f>IF(OR($H171="",$I171="",$K171="",$H171=$I171),"",IF(LOWER($F171)="long",($K171-$H171)/($H171-$I171),($H171-$K171)/($I171-$H171)))</f>
      </c>
      <c r="M171">
        <f>IF($L171="","",IF($L171&gt;0,"Win",IF($L171&lt;0,"Loss","Breakeven")))</f>
      </c>
      <c r="P171">
        <f>IF(N($L171)&lt;0,N($P170)+1,0)</f>
      </c>
      <c r="Q171">
        <f>IF($L171="","",SUM($L$2:$L171))</f>
      </c>
      <c r="R171">
        <f>IF($Q171="","",MAX($Q$2:$Q171)-$Q171)</f>
      </c>
    </row>
    <row r="172">
      <c r="L172">
        <f>IF(OR($H172="",$I172="",$K172="",$H172=$I172),"",IF(LOWER($F172)="long",($K172-$H172)/($H172-$I172),($H172-$K172)/($I172-$H172)))</f>
      </c>
      <c r="M172">
        <f>IF($L172="","",IF($L172&gt;0,"Win",IF($L172&lt;0,"Loss","Breakeven")))</f>
      </c>
      <c r="P172">
        <f>IF(N($L172)&lt;0,N($P171)+1,0)</f>
      </c>
      <c r="Q172">
        <f>IF($L172="","",SUM($L$2:$L172))</f>
      </c>
      <c r="R172">
        <f>IF($Q172="","",MAX($Q$2:$Q172)-$Q172)</f>
      </c>
    </row>
    <row r="173">
      <c r="L173">
        <f>IF(OR($H173="",$I173="",$K173="",$H173=$I173),"",IF(LOWER($F173)="long",($K173-$H173)/($H173-$I173),($H173-$K173)/($I173-$H173)))</f>
      </c>
      <c r="M173">
        <f>IF($L173="","",IF($L173&gt;0,"Win",IF($L173&lt;0,"Loss","Breakeven")))</f>
      </c>
      <c r="P173">
        <f>IF(N($L173)&lt;0,N($P172)+1,0)</f>
      </c>
      <c r="Q173">
        <f>IF($L173="","",SUM($L$2:$L173))</f>
      </c>
      <c r="R173">
        <f>IF($Q173="","",MAX($Q$2:$Q173)-$Q173)</f>
      </c>
    </row>
    <row r="174">
      <c r="L174">
        <f>IF(OR($H174="",$I174="",$K174="",$H174=$I174),"",IF(LOWER($F174)="long",($K174-$H174)/($H174-$I174),($H174-$K174)/($I174-$H174)))</f>
      </c>
      <c r="M174">
        <f>IF($L174="","",IF($L174&gt;0,"Win",IF($L174&lt;0,"Loss","Breakeven")))</f>
      </c>
      <c r="P174">
        <f>IF(N($L174)&lt;0,N($P173)+1,0)</f>
      </c>
      <c r="Q174">
        <f>IF($L174="","",SUM($L$2:$L174))</f>
      </c>
      <c r="R174">
        <f>IF($Q174="","",MAX($Q$2:$Q174)-$Q174)</f>
      </c>
    </row>
    <row r="175">
      <c r="L175">
        <f>IF(OR($H175="",$I175="",$K175="",$H175=$I175),"",IF(LOWER($F175)="long",($K175-$H175)/($H175-$I175),($H175-$K175)/($I175-$H175)))</f>
      </c>
      <c r="M175">
        <f>IF($L175="","",IF($L175&gt;0,"Win",IF($L175&lt;0,"Loss","Breakeven")))</f>
      </c>
      <c r="P175">
        <f>IF(N($L175)&lt;0,N($P174)+1,0)</f>
      </c>
      <c r="Q175">
        <f>IF($L175="","",SUM($L$2:$L175))</f>
      </c>
      <c r="R175">
        <f>IF($Q175="","",MAX($Q$2:$Q175)-$Q175)</f>
      </c>
    </row>
    <row r="176">
      <c r="L176">
        <f>IF(OR($H176="",$I176="",$K176="",$H176=$I176),"",IF(LOWER($F176)="long",($K176-$H176)/($H176-$I176),($H176-$K176)/($I176-$H176)))</f>
      </c>
      <c r="M176">
        <f>IF($L176="","",IF($L176&gt;0,"Win",IF($L176&lt;0,"Loss","Breakeven")))</f>
      </c>
      <c r="P176">
        <f>IF(N($L176)&lt;0,N($P175)+1,0)</f>
      </c>
      <c r="Q176">
        <f>IF($L176="","",SUM($L$2:$L176))</f>
      </c>
      <c r="R176">
        <f>IF($Q176="","",MAX($Q$2:$Q176)-$Q176)</f>
      </c>
    </row>
    <row r="177">
      <c r="L177">
        <f>IF(OR($H177="",$I177="",$K177="",$H177=$I177),"",IF(LOWER($F177)="long",($K177-$H177)/($H177-$I177),($H177-$K177)/($I177-$H177)))</f>
      </c>
      <c r="M177">
        <f>IF($L177="","",IF($L177&gt;0,"Win",IF($L177&lt;0,"Loss","Breakeven")))</f>
      </c>
      <c r="P177">
        <f>IF(N($L177)&lt;0,N($P176)+1,0)</f>
      </c>
      <c r="Q177">
        <f>IF($L177="","",SUM($L$2:$L177))</f>
      </c>
      <c r="R177">
        <f>IF($Q177="","",MAX($Q$2:$Q177)-$Q177)</f>
      </c>
    </row>
    <row r="178">
      <c r="L178">
        <f>IF(OR($H178="",$I178="",$K178="",$H178=$I178),"",IF(LOWER($F178)="long",($K178-$H178)/($H178-$I178),($H178-$K178)/($I178-$H178)))</f>
      </c>
      <c r="M178">
        <f>IF($L178="","",IF($L178&gt;0,"Win",IF($L178&lt;0,"Loss","Breakeven")))</f>
      </c>
      <c r="P178">
        <f>IF(N($L178)&lt;0,N($P177)+1,0)</f>
      </c>
      <c r="Q178">
        <f>IF($L178="","",SUM($L$2:$L178))</f>
      </c>
      <c r="R178">
        <f>IF($Q178="","",MAX($Q$2:$Q178)-$Q178)</f>
      </c>
    </row>
    <row r="179">
      <c r="L179">
        <f>IF(OR($H179="",$I179="",$K179="",$H179=$I179),"",IF(LOWER($F179)="long",($K179-$H179)/($H179-$I179),($H179-$K179)/($I179-$H179)))</f>
      </c>
      <c r="M179">
        <f>IF($L179="","",IF($L179&gt;0,"Win",IF($L179&lt;0,"Loss","Breakeven")))</f>
      </c>
      <c r="P179">
        <f>IF(N($L179)&lt;0,N($P178)+1,0)</f>
      </c>
      <c r="Q179">
        <f>IF($L179="","",SUM($L$2:$L179))</f>
      </c>
      <c r="R179">
        <f>IF($Q179="","",MAX($Q$2:$Q179)-$Q179)</f>
      </c>
    </row>
    <row r="180">
      <c r="L180">
        <f>IF(OR($H180="",$I180="",$K180="",$H180=$I180),"",IF(LOWER($F180)="long",($K180-$H180)/($H180-$I180),($H180-$K180)/($I180-$H180)))</f>
      </c>
      <c r="M180">
        <f>IF($L180="","",IF($L180&gt;0,"Win",IF($L180&lt;0,"Loss","Breakeven")))</f>
      </c>
      <c r="P180">
        <f>IF(N($L180)&lt;0,N($P179)+1,0)</f>
      </c>
      <c r="Q180">
        <f>IF($L180="","",SUM($L$2:$L180))</f>
      </c>
      <c r="R180">
        <f>IF($Q180="","",MAX($Q$2:$Q180)-$Q180)</f>
      </c>
    </row>
    <row r="181">
      <c r="L181">
        <f>IF(OR($H181="",$I181="",$K181="",$H181=$I181),"",IF(LOWER($F181)="long",($K181-$H181)/($H181-$I181),($H181-$K181)/($I181-$H181)))</f>
      </c>
      <c r="M181">
        <f>IF($L181="","",IF($L181&gt;0,"Win",IF($L181&lt;0,"Loss","Breakeven")))</f>
      </c>
      <c r="P181">
        <f>IF(N($L181)&lt;0,N($P180)+1,0)</f>
      </c>
      <c r="Q181">
        <f>IF($L181="","",SUM($L$2:$L181))</f>
      </c>
      <c r="R181">
        <f>IF($Q181="","",MAX($Q$2:$Q181)-$Q181)</f>
      </c>
    </row>
    <row r="182">
      <c r="L182">
        <f>IF(OR($H182="",$I182="",$K182="",$H182=$I182),"",IF(LOWER($F182)="long",($K182-$H182)/($H182-$I182),($H182-$K182)/($I182-$H182)))</f>
      </c>
      <c r="M182">
        <f>IF($L182="","",IF($L182&gt;0,"Win",IF($L182&lt;0,"Loss","Breakeven")))</f>
      </c>
      <c r="P182">
        <f>IF(N($L182)&lt;0,N($P181)+1,0)</f>
      </c>
      <c r="Q182">
        <f>IF($L182="","",SUM($L$2:$L182))</f>
      </c>
      <c r="R182">
        <f>IF($Q182="","",MAX($Q$2:$Q182)-$Q182)</f>
      </c>
    </row>
    <row r="183">
      <c r="L183">
        <f>IF(OR($H183="",$I183="",$K183="",$H183=$I183),"",IF(LOWER($F183)="long",($K183-$H183)/($H183-$I183),($H183-$K183)/($I183-$H183)))</f>
      </c>
      <c r="M183">
        <f>IF($L183="","",IF($L183&gt;0,"Win",IF($L183&lt;0,"Loss","Breakeven")))</f>
      </c>
      <c r="P183">
        <f>IF(N($L183)&lt;0,N($P182)+1,0)</f>
      </c>
      <c r="Q183">
        <f>IF($L183="","",SUM($L$2:$L183))</f>
      </c>
      <c r="R183">
        <f>IF($Q183="","",MAX($Q$2:$Q183)-$Q183)</f>
      </c>
    </row>
    <row r="184">
      <c r="L184">
        <f>IF(OR($H184="",$I184="",$K184="",$H184=$I184),"",IF(LOWER($F184)="long",($K184-$H184)/($H184-$I184),($H184-$K184)/($I184-$H184)))</f>
      </c>
      <c r="M184">
        <f>IF($L184="","",IF($L184&gt;0,"Win",IF($L184&lt;0,"Loss","Breakeven")))</f>
      </c>
      <c r="P184">
        <f>IF(N($L184)&lt;0,N($P183)+1,0)</f>
      </c>
      <c r="Q184">
        <f>IF($L184="","",SUM($L$2:$L184))</f>
      </c>
      <c r="R184">
        <f>IF($Q184="","",MAX($Q$2:$Q184)-$Q184)</f>
      </c>
    </row>
    <row r="185">
      <c r="L185">
        <f>IF(OR($H185="",$I185="",$K185="",$H185=$I185),"",IF(LOWER($F185)="long",($K185-$H185)/($H185-$I185),($H185-$K185)/($I185-$H185)))</f>
      </c>
      <c r="M185">
        <f>IF($L185="","",IF($L185&gt;0,"Win",IF($L185&lt;0,"Loss","Breakeven")))</f>
      </c>
      <c r="P185">
        <f>IF(N($L185)&lt;0,N($P184)+1,0)</f>
      </c>
      <c r="Q185">
        <f>IF($L185="","",SUM($L$2:$L185))</f>
      </c>
      <c r="R185">
        <f>IF($Q185="","",MAX($Q$2:$Q185)-$Q185)</f>
      </c>
    </row>
    <row r="186">
      <c r="L186">
        <f>IF(OR($H186="",$I186="",$K186="",$H186=$I186),"",IF(LOWER($F186)="long",($K186-$H186)/($H186-$I186),($H186-$K186)/($I186-$H186)))</f>
      </c>
      <c r="M186">
        <f>IF($L186="","",IF($L186&gt;0,"Win",IF($L186&lt;0,"Loss","Breakeven")))</f>
      </c>
      <c r="P186">
        <f>IF(N($L186)&lt;0,N($P185)+1,0)</f>
      </c>
      <c r="Q186">
        <f>IF($L186="","",SUM($L$2:$L186))</f>
      </c>
      <c r="R186">
        <f>IF($Q186="","",MAX($Q$2:$Q186)-$Q186)</f>
      </c>
    </row>
    <row r="187">
      <c r="L187">
        <f>IF(OR($H187="",$I187="",$K187="",$H187=$I187),"",IF(LOWER($F187)="long",($K187-$H187)/($H187-$I187),($H187-$K187)/($I187-$H187)))</f>
      </c>
      <c r="M187">
        <f>IF($L187="","",IF($L187&gt;0,"Win",IF($L187&lt;0,"Loss","Breakeven")))</f>
      </c>
      <c r="P187">
        <f>IF(N($L187)&lt;0,N($P186)+1,0)</f>
      </c>
      <c r="Q187">
        <f>IF($L187="","",SUM($L$2:$L187))</f>
      </c>
      <c r="R187">
        <f>IF($Q187="","",MAX($Q$2:$Q187)-$Q187)</f>
      </c>
    </row>
    <row r="188">
      <c r="L188">
        <f>IF(OR($H188="",$I188="",$K188="",$H188=$I188),"",IF(LOWER($F188)="long",($K188-$H188)/($H188-$I188),($H188-$K188)/($I188-$H188)))</f>
      </c>
      <c r="M188">
        <f>IF($L188="","",IF($L188&gt;0,"Win",IF($L188&lt;0,"Loss","Breakeven")))</f>
      </c>
      <c r="P188">
        <f>IF(N($L188)&lt;0,N($P187)+1,0)</f>
      </c>
      <c r="Q188">
        <f>IF($L188="","",SUM($L$2:$L188))</f>
      </c>
      <c r="R188">
        <f>IF($Q188="","",MAX($Q$2:$Q188)-$Q188)</f>
      </c>
    </row>
    <row r="189">
      <c r="L189">
        <f>IF(OR($H189="",$I189="",$K189="",$H189=$I189),"",IF(LOWER($F189)="long",($K189-$H189)/($H189-$I189),($H189-$K189)/($I189-$H189)))</f>
      </c>
      <c r="M189">
        <f>IF($L189="","",IF($L189&gt;0,"Win",IF($L189&lt;0,"Loss","Breakeven")))</f>
      </c>
      <c r="P189">
        <f>IF(N($L189)&lt;0,N($P188)+1,0)</f>
      </c>
      <c r="Q189">
        <f>IF($L189="","",SUM($L$2:$L189))</f>
      </c>
      <c r="R189">
        <f>IF($Q189="","",MAX($Q$2:$Q189)-$Q189)</f>
      </c>
    </row>
    <row r="190">
      <c r="L190">
        <f>IF(OR($H190="",$I190="",$K190="",$H190=$I190),"",IF(LOWER($F190)="long",($K190-$H190)/($H190-$I190),($H190-$K190)/($I190-$H190)))</f>
      </c>
      <c r="M190">
        <f>IF($L190="","",IF($L190&gt;0,"Win",IF($L190&lt;0,"Loss","Breakeven")))</f>
      </c>
      <c r="P190">
        <f>IF(N($L190)&lt;0,N($P189)+1,0)</f>
      </c>
      <c r="Q190">
        <f>IF($L190="","",SUM($L$2:$L190))</f>
      </c>
      <c r="R190">
        <f>IF($Q190="","",MAX($Q$2:$Q190)-$Q190)</f>
      </c>
    </row>
    <row r="191">
      <c r="L191">
        <f>IF(OR($H191="",$I191="",$K191="",$H191=$I191),"",IF(LOWER($F191)="long",($K191-$H191)/($H191-$I191),($H191-$K191)/($I191-$H191)))</f>
      </c>
      <c r="M191">
        <f>IF($L191="","",IF($L191&gt;0,"Win",IF($L191&lt;0,"Loss","Breakeven")))</f>
      </c>
      <c r="P191">
        <f>IF(N($L191)&lt;0,N($P190)+1,0)</f>
      </c>
      <c r="Q191">
        <f>IF($L191="","",SUM($L$2:$L191))</f>
      </c>
      <c r="R191">
        <f>IF($Q191="","",MAX($Q$2:$Q191)-$Q191)</f>
      </c>
    </row>
    <row r="192">
      <c r="L192">
        <f>IF(OR($H192="",$I192="",$K192="",$H192=$I192),"",IF(LOWER($F192)="long",($K192-$H192)/($H192-$I192),($H192-$K192)/($I192-$H192)))</f>
      </c>
      <c r="M192">
        <f>IF($L192="","",IF($L192&gt;0,"Win",IF($L192&lt;0,"Loss","Breakeven")))</f>
      </c>
      <c r="P192">
        <f>IF(N($L192)&lt;0,N($P191)+1,0)</f>
      </c>
      <c r="Q192">
        <f>IF($L192="","",SUM($L$2:$L192))</f>
      </c>
      <c r="R192">
        <f>IF($Q192="","",MAX($Q$2:$Q192)-$Q192)</f>
      </c>
    </row>
    <row r="193">
      <c r="L193">
        <f>IF(OR($H193="",$I193="",$K193="",$H193=$I193),"",IF(LOWER($F193)="long",($K193-$H193)/($H193-$I193),($H193-$K193)/($I193-$H193)))</f>
      </c>
      <c r="M193">
        <f>IF($L193="","",IF($L193&gt;0,"Win",IF($L193&lt;0,"Loss","Breakeven")))</f>
      </c>
      <c r="P193">
        <f>IF(N($L193)&lt;0,N($P192)+1,0)</f>
      </c>
      <c r="Q193">
        <f>IF($L193="","",SUM($L$2:$L193))</f>
      </c>
      <c r="R193">
        <f>IF($Q193="","",MAX($Q$2:$Q193)-$Q193)</f>
      </c>
    </row>
    <row r="194">
      <c r="L194">
        <f>IF(OR($H194="",$I194="",$K194="",$H194=$I194),"",IF(LOWER($F194)="long",($K194-$H194)/($H194-$I194),($H194-$K194)/($I194-$H194)))</f>
      </c>
      <c r="M194">
        <f>IF($L194="","",IF($L194&gt;0,"Win",IF($L194&lt;0,"Loss","Breakeven")))</f>
      </c>
      <c r="P194">
        <f>IF(N($L194)&lt;0,N($P193)+1,0)</f>
      </c>
      <c r="Q194">
        <f>IF($L194="","",SUM($L$2:$L194))</f>
      </c>
      <c r="R194">
        <f>IF($Q194="","",MAX($Q$2:$Q194)-$Q194)</f>
      </c>
    </row>
    <row r="195">
      <c r="L195">
        <f>IF(OR($H195="",$I195="",$K195="",$H195=$I195),"",IF(LOWER($F195)="long",($K195-$H195)/($H195-$I195),($H195-$K195)/($I195-$H195)))</f>
      </c>
      <c r="M195">
        <f>IF($L195="","",IF($L195&gt;0,"Win",IF($L195&lt;0,"Loss","Breakeven")))</f>
      </c>
      <c r="P195">
        <f>IF(N($L195)&lt;0,N($P194)+1,0)</f>
      </c>
      <c r="Q195">
        <f>IF($L195="","",SUM($L$2:$L195))</f>
      </c>
      <c r="R195">
        <f>IF($Q195="","",MAX($Q$2:$Q195)-$Q195)</f>
      </c>
    </row>
    <row r="196">
      <c r="L196">
        <f>IF(OR($H196="",$I196="",$K196="",$H196=$I196),"",IF(LOWER($F196)="long",($K196-$H196)/($H196-$I196),($H196-$K196)/($I196-$H196)))</f>
      </c>
      <c r="M196">
        <f>IF($L196="","",IF($L196&gt;0,"Win",IF($L196&lt;0,"Loss","Breakeven")))</f>
      </c>
      <c r="P196">
        <f>IF(N($L196)&lt;0,N($P195)+1,0)</f>
      </c>
      <c r="Q196">
        <f>IF($L196="","",SUM($L$2:$L196))</f>
      </c>
      <c r="R196">
        <f>IF($Q196="","",MAX($Q$2:$Q196)-$Q196)</f>
      </c>
    </row>
    <row r="197">
      <c r="L197">
        <f>IF(OR($H197="",$I197="",$K197="",$H197=$I197),"",IF(LOWER($F197)="long",($K197-$H197)/($H197-$I197),($H197-$K197)/($I197-$H197)))</f>
      </c>
      <c r="M197">
        <f>IF($L197="","",IF($L197&gt;0,"Win",IF($L197&lt;0,"Loss","Breakeven")))</f>
      </c>
      <c r="P197">
        <f>IF(N($L197)&lt;0,N($P196)+1,0)</f>
      </c>
      <c r="Q197">
        <f>IF($L197="","",SUM($L$2:$L197))</f>
      </c>
      <c r="R197">
        <f>IF($Q197="","",MAX($Q$2:$Q197)-$Q197)</f>
      </c>
    </row>
    <row r="198">
      <c r="L198">
        <f>IF(OR($H198="",$I198="",$K198="",$H198=$I198),"",IF(LOWER($F198)="long",($K198-$H198)/($H198-$I198),($H198-$K198)/($I198-$H198)))</f>
      </c>
      <c r="M198">
        <f>IF($L198="","",IF($L198&gt;0,"Win",IF($L198&lt;0,"Loss","Breakeven")))</f>
      </c>
      <c r="P198">
        <f>IF(N($L198)&lt;0,N($P197)+1,0)</f>
      </c>
      <c r="Q198">
        <f>IF($L198="","",SUM($L$2:$L198))</f>
      </c>
      <c r="R198">
        <f>IF($Q198="","",MAX($Q$2:$Q198)-$Q198)</f>
      </c>
    </row>
    <row r="199">
      <c r="L199">
        <f>IF(OR($H199="",$I199="",$K199="",$H199=$I199),"",IF(LOWER($F199)="long",($K199-$H199)/($H199-$I199),($H199-$K199)/($I199-$H199)))</f>
      </c>
      <c r="M199">
        <f>IF($L199="","",IF($L199&gt;0,"Win",IF($L199&lt;0,"Loss","Breakeven")))</f>
      </c>
      <c r="P199">
        <f>IF(N($L199)&lt;0,N($P198)+1,0)</f>
      </c>
      <c r="Q199">
        <f>IF($L199="","",SUM($L$2:$L199))</f>
      </c>
      <c r="R199">
        <f>IF($Q199="","",MAX($Q$2:$Q199)-$Q199)</f>
      </c>
    </row>
    <row r="200">
      <c r="L200">
        <f>IF(OR($H200="",$I200="",$K200="",$H200=$I200),"",IF(LOWER($F200)="long",($K200-$H200)/($H200-$I200),($H200-$K200)/($I200-$H200)))</f>
      </c>
      <c r="M200">
        <f>IF($L200="","",IF($L200&gt;0,"Win",IF($L200&lt;0,"Loss","Breakeven")))</f>
      </c>
      <c r="P200">
        <f>IF(N($L200)&lt;0,N($P199)+1,0)</f>
      </c>
      <c r="Q200">
        <f>IF($L200="","",SUM($L$2:$L200))</f>
      </c>
      <c r="R200">
        <f>IF($Q200="","",MAX($Q$2:$Q200)-$Q200)</f>
      </c>
    </row>
    <row r="201">
      <c r="L201">
        <f>IF(OR($H201="",$I201="",$K201="",$H201=$I201),"",IF(LOWER($F201)="long",($K201-$H201)/($H201-$I201),($H201-$K201)/($I201-$H201)))</f>
      </c>
      <c r="M201">
        <f>IF($L201="","",IF($L201&gt;0,"Win",IF($L201&lt;0,"Loss","Breakeven")))</f>
      </c>
      <c r="P201">
        <f>IF(N($L201)&lt;0,N($P200)+1,0)</f>
      </c>
      <c r="Q201">
        <f>IF($L201="","",SUM($L$2:$L201))</f>
      </c>
      <c r="R201">
        <f>IF($Q201="","",MAX($Q$2:$Q201)-$Q201)</f>
      </c>
    </row>
    <row r="202">
      <c r="L202">
        <f>IF(OR($H202="",$I202="",$K202="",$H202=$I202),"",IF(LOWER($F202)="long",($K202-$H202)/($H202-$I202),($H202-$K202)/($I202-$H202)))</f>
      </c>
      <c r="M202">
        <f>IF($L202="","",IF($L202&gt;0,"Win",IF($L202&lt;0,"Loss","Breakeven")))</f>
      </c>
      <c r="P202">
        <f>IF(N($L202)&lt;0,N($P201)+1,0)</f>
      </c>
      <c r="Q202">
        <f>IF($L202="","",SUM($L$2:$L202))</f>
      </c>
      <c r="R202">
        <f>IF($Q202="","",MAX($Q$2:$Q202)-$Q202)</f>
      </c>
    </row>
    <row r="203">
      <c r="L203">
        <f>IF(OR($H203="",$I203="",$K203="",$H203=$I203),"",IF(LOWER($F203)="long",($K203-$H203)/($H203-$I203),($H203-$K203)/($I203-$H203)))</f>
      </c>
      <c r="M203">
        <f>IF($L203="","",IF($L203&gt;0,"Win",IF($L203&lt;0,"Loss","Breakeven")))</f>
      </c>
      <c r="P203">
        <f>IF(N($L203)&lt;0,N($P202)+1,0)</f>
      </c>
      <c r="Q203">
        <f>IF($L203="","",SUM($L$2:$L203))</f>
      </c>
      <c r="R203">
        <f>IF($Q203="","",MAX($Q$2:$Q203)-$Q203)</f>
      </c>
    </row>
    <row r="204">
      <c r="L204">
        <f>IF(OR($H204="",$I204="",$K204="",$H204=$I204),"",IF(LOWER($F204)="long",($K204-$H204)/($H204-$I204),($H204-$K204)/($I204-$H204)))</f>
      </c>
      <c r="M204">
        <f>IF($L204="","",IF($L204&gt;0,"Win",IF($L204&lt;0,"Loss","Breakeven")))</f>
      </c>
      <c r="P204">
        <f>IF(N($L204)&lt;0,N($P203)+1,0)</f>
      </c>
      <c r="Q204">
        <f>IF($L204="","",SUM($L$2:$L204))</f>
      </c>
      <c r="R204">
        <f>IF($Q204="","",MAX($Q$2:$Q204)-$Q204)</f>
      </c>
    </row>
    <row r="205">
      <c r="L205">
        <f>IF(OR($H205="",$I205="",$K205="",$H205=$I205),"",IF(LOWER($F205)="long",($K205-$H205)/($H205-$I205),($H205-$K205)/($I205-$H205)))</f>
      </c>
      <c r="M205">
        <f>IF($L205="","",IF($L205&gt;0,"Win",IF($L205&lt;0,"Loss","Breakeven")))</f>
      </c>
      <c r="P205">
        <f>IF(N($L205)&lt;0,N($P204)+1,0)</f>
      </c>
      <c r="Q205">
        <f>IF($L205="","",SUM($L$2:$L205))</f>
      </c>
      <c r="R205">
        <f>IF($Q205="","",MAX($Q$2:$Q205)-$Q205)</f>
      </c>
    </row>
    <row r="206">
      <c r="L206">
        <f>IF(OR($H206="",$I206="",$K206="",$H206=$I206),"",IF(LOWER($F206)="long",($K206-$H206)/($H206-$I206),($H206-$K206)/($I206-$H206)))</f>
      </c>
      <c r="M206">
        <f>IF($L206="","",IF($L206&gt;0,"Win",IF($L206&lt;0,"Loss","Breakeven")))</f>
      </c>
      <c r="P206">
        <f>IF(N($L206)&lt;0,N($P205)+1,0)</f>
      </c>
      <c r="Q206">
        <f>IF($L206="","",SUM($L$2:$L206))</f>
      </c>
      <c r="R206">
        <f>IF($Q206="","",MAX($Q$2:$Q206)-$Q206)</f>
      </c>
    </row>
    <row r="207">
      <c r="L207">
        <f>IF(OR($H207="",$I207="",$K207="",$H207=$I207),"",IF(LOWER($F207)="long",($K207-$H207)/($H207-$I207),($H207-$K207)/($I207-$H207)))</f>
      </c>
      <c r="M207">
        <f>IF($L207="","",IF($L207&gt;0,"Win",IF($L207&lt;0,"Loss","Breakeven")))</f>
      </c>
      <c r="P207">
        <f>IF(N($L207)&lt;0,N($P206)+1,0)</f>
      </c>
      <c r="Q207">
        <f>IF($L207="","",SUM($L$2:$L207))</f>
      </c>
      <c r="R207">
        <f>IF($Q207="","",MAX($Q$2:$Q207)-$Q207)</f>
      </c>
    </row>
    <row r="208">
      <c r="L208">
        <f>IF(OR($H208="",$I208="",$K208="",$H208=$I208),"",IF(LOWER($F208)="long",($K208-$H208)/($H208-$I208),($H208-$K208)/($I208-$H208)))</f>
      </c>
      <c r="M208">
        <f>IF($L208="","",IF($L208&gt;0,"Win",IF($L208&lt;0,"Loss","Breakeven")))</f>
      </c>
      <c r="P208">
        <f>IF(N($L208)&lt;0,N($P207)+1,0)</f>
      </c>
      <c r="Q208">
        <f>IF($L208="","",SUM($L$2:$L208))</f>
      </c>
      <c r="R208">
        <f>IF($Q208="","",MAX($Q$2:$Q208)-$Q208)</f>
      </c>
    </row>
    <row r="209">
      <c r="L209">
        <f>IF(OR($H209="",$I209="",$K209="",$H209=$I209),"",IF(LOWER($F209)="long",($K209-$H209)/($H209-$I209),($H209-$K209)/($I209-$H209)))</f>
      </c>
      <c r="M209">
        <f>IF($L209="","",IF($L209&gt;0,"Win",IF($L209&lt;0,"Loss","Breakeven")))</f>
      </c>
      <c r="P209">
        <f>IF(N($L209)&lt;0,N($P208)+1,0)</f>
      </c>
      <c r="Q209">
        <f>IF($L209="","",SUM($L$2:$L209))</f>
      </c>
      <c r="R209">
        <f>IF($Q209="","",MAX($Q$2:$Q209)-$Q209)</f>
      </c>
    </row>
    <row r="210">
      <c r="L210">
        <f>IF(OR($H210="",$I210="",$K210="",$H210=$I210),"",IF(LOWER($F210)="long",($K210-$H210)/($H210-$I210),($H210-$K210)/($I210-$H210)))</f>
      </c>
      <c r="M210">
        <f>IF($L210="","",IF($L210&gt;0,"Win",IF($L210&lt;0,"Loss","Breakeven")))</f>
      </c>
      <c r="P210">
        <f>IF(N($L210)&lt;0,N($P209)+1,0)</f>
      </c>
      <c r="Q210">
        <f>IF($L210="","",SUM($L$2:$L210))</f>
      </c>
      <c r="R210">
        <f>IF($Q210="","",MAX($Q$2:$Q210)-$Q210)</f>
      </c>
    </row>
    <row r="211">
      <c r="L211">
        <f>IF(OR($H211="",$I211="",$K211="",$H211=$I211),"",IF(LOWER($F211)="long",($K211-$H211)/($H211-$I211),($H211-$K211)/($I211-$H211)))</f>
      </c>
      <c r="M211">
        <f>IF($L211="","",IF($L211&gt;0,"Win",IF($L211&lt;0,"Loss","Breakeven")))</f>
      </c>
      <c r="P211">
        <f>IF(N($L211)&lt;0,N($P210)+1,0)</f>
      </c>
      <c r="Q211">
        <f>IF($L211="","",SUM($L$2:$L211))</f>
      </c>
      <c r="R211">
        <f>IF($Q211="","",MAX($Q$2:$Q211)-$Q211)</f>
      </c>
    </row>
    <row r="212">
      <c r="L212">
        <f>IF(OR($H212="",$I212="",$K212="",$H212=$I212),"",IF(LOWER($F212)="long",($K212-$H212)/($H212-$I212),($H212-$K212)/($I212-$H212)))</f>
      </c>
      <c r="M212">
        <f>IF($L212="","",IF($L212&gt;0,"Win",IF($L212&lt;0,"Loss","Breakeven")))</f>
      </c>
      <c r="P212">
        <f>IF(N($L212)&lt;0,N($P211)+1,0)</f>
      </c>
      <c r="Q212">
        <f>IF($L212="","",SUM($L$2:$L212))</f>
      </c>
      <c r="R212">
        <f>IF($Q212="","",MAX($Q$2:$Q212)-$Q212)</f>
      </c>
    </row>
    <row r="213">
      <c r="L213">
        <f>IF(OR($H213="",$I213="",$K213="",$H213=$I213),"",IF(LOWER($F213)="long",($K213-$H213)/($H213-$I213),($H213-$K213)/($I213-$H213)))</f>
      </c>
      <c r="M213">
        <f>IF($L213="","",IF($L213&gt;0,"Win",IF($L213&lt;0,"Loss","Breakeven")))</f>
      </c>
      <c r="P213">
        <f>IF(N($L213)&lt;0,N($P212)+1,0)</f>
      </c>
      <c r="Q213">
        <f>IF($L213="","",SUM($L$2:$L213))</f>
      </c>
      <c r="R213">
        <f>IF($Q213="","",MAX($Q$2:$Q213)-$Q213)</f>
      </c>
    </row>
    <row r="214">
      <c r="L214">
        <f>IF(OR($H214="",$I214="",$K214="",$H214=$I214),"",IF(LOWER($F214)="long",($K214-$H214)/($H214-$I214),($H214-$K214)/($I214-$H214)))</f>
      </c>
      <c r="M214">
        <f>IF($L214="","",IF($L214&gt;0,"Win",IF($L214&lt;0,"Loss","Breakeven")))</f>
      </c>
      <c r="P214">
        <f>IF(N($L214)&lt;0,N($P213)+1,0)</f>
      </c>
      <c r="Q214">
        <f>IF($L214="","",SUM($L$2:$L214))</f>
      </c>
      <c r="R214">
        <f>IF($Q214="","",MAX($Q$2:$Q214)-$Q214)</f>
      </c>
    </row>
    <row r="215">
      <c r="L215">
        <f>IF(OR($H215="",$I215="",$K215="",$H215=$I215),"",IF(LOWER($F215)="long",($K215-$H215)/($H215-$I215),($H215-$K215)/($I215-$H215)))</f>
      </c>
      <c r="M215">
        <f>IF($L215="","",IF($L215&gt;0,"Win",IF($L215&lt;0,"Loss","Breakeven")))</f>
      </c>
      <c r="P215">
        <f>IF(N($L215)&lt;0,N($P214)+1,0)</f>
      </c>
      <c r="Q215">
        <f>IF($L215="","",SUM($L$2:$L215))</f>
      </c>
      <c r="R215">
        <f>IF($Q215="","",MAX($Q$2:$Q215)-$Q215)</f>
      </c>
    </row>
    <row r="216">
      <c r="L216">
        <f>IF(OR($H216="",$I216="",$K216="",$H216=$I216),"",IF(LOWER($F216)="long",($K216-$H216)/($H216-$I216),($H216-$K216)/($I216-$H216)))</f>
      </c>
      <c r="M216">
        <f>IF($L216="","",IF($L216&gt;0,"Win",IF($L216&lt;0,"Loss","Breakeven")))</f>
      </c>
      <c r="P216">
        <f>IF(N($L216)&lt;0,N($P215)+1,0)</f>
      </c>
      <c r="Q216">
        <f>IF($L216="","",SUM($L$2:$L216))</f>
      </c>
      <c r="R216">
        <f>IF($Q216="","",MAX($Q$2:$Q216)-$Q216)</f>
      </c>
    </row>
    <row r="217">
      <c r="L217">
        <f>IF(OR($H217="",$I217="",$K217="",$H217=$I217),"",IF(LOWER($F217)="long",($K217-$H217)/($H217-$I217),($H217-$K217)/($I217-$H217)))</f>
      </c>
      <c r="M217">
        <f>IF($L217="","",IF($L217&gt;0,"Win",IF($L217&lt;0,"Loss","Breakeven")))</f>
      </c>
      <c r="P217">
        <f>IF(N($L217)&lt;0,N($P216)+1,0)</f>
      </c>
      <c r="Q217">
        <f>IF($L217="","",SUM($L$2:$L217))</f>
      </c>
      <c r="R217">
        <f>IF($Q217="","",MAX($Q$2:$Q217)-$Q217)</f>
      </c>
    </row>
    <row r="218">
      <c r="L218">
        <f>IF(OR($H218="",$I218="",$K218="",$H218=$I218),"",IF(LOWER($F218)="long",($K218-$H218)/($H218-$I218),($H218-$K218)/($I218-$H218)))</f>
      </c>
      <c r="M218">
        <f>IF($L218="","",IF($L218&gt;0,"Win",IF($L218&lt;0,"Loss","Breakeven")))</f>
      </c>
      <c r="P218">
        <f>IF(N($L218)&lt;0,N($P217)+1,0)</f>
      </c>
      <c r="Q218">
        <f>IF($L218="","",SUM($L$2:$L218))</f>
      </c>
      <c r="R218">
        <f>IF($Q218="","",MAX($Q$2:$Q218)-$Q218)</f>
      </c>
    </row>
    <row r="219">
      <c r="L219">
        <f>IF(OR($H219="",$I219="",$K219="",$H219=$I219),"",IF(LOWER($F219)="long",($K219-$H219)/($H219-$I219),($H219-$K219)/($I219-$H219)))</f>
      </c>
      <c r="M219">
        <f>IF($L219="","",IF($L219&gt;0,"Win",IF($L219&lt;0,"Loss","Breakeven")))</f>
      </c>
      <c r="P219">
        <f>IF(N($L219)&lt;0,N($P218)+1,0)</f>
      </c>
      <c r="Q219">
        <f>IF($L219="","",SUM($L$2:$L219))</f>
      </c>
      <c r="R219">
        <f>IF($Q219="","",MAX($Q$2:$Q219)-$Q219)</f>
      </c>
    </row>
    <row r="220">
      <c r="L220">
        <f>IF(OR($H220="",$I220="",$K220="",$H220=$I220),"",IF(LOWER($F220)="long",($K220-$H220)/($H220-$I220),($H220-$K220)/($I220-$H220)))</f>
      </c>
      <c r="M220">
        <f>IF($L220="","",IF($L220&gt;0,"Win",IF($L220&lt;0,"Loss","Breakeven")))</f>
      </c>
      <c r="P220">
        <f>IF(N($L220)&lt;0,N($P219)+1,0)</f>
      </c>
      <c r="Q220">
        <f>IF($L220="","",SUM($L$2:$L220))</f>
      </c>
      <c r="R220">
        <f>IF($Q220="","",MAX($Q$2:$Q220)-$Q220)</f>
      </c>
    </row>
    <row r="221">
      <c r="L221">
        <f>IF(OR($H221="",$I221="",$K221="",$H221=$I221),"",IF(LOWER($F221)="long",($K221-$H221)/($H221-$I221),($H221-$K221)/($I221-$H221)))</f>
      </c>
      <c r="M221">
        <f>IF($L221="","",IF($L221&gt;0,"Win",IF($L221&lt;0,"Loss","Breakeven")))</f>
      </c>
      <c r="P221">
        <f>IF(N($L221)&lt;0,N($P220)+1,0)</f>
      </c>
      <c r="Q221">
        <f>IF($L221="","",SUM($L$2:$L221))</f>
      </c>
      <c r="R221">
        <f>IF($Q221="","",MAX($Q$2:$Q221)-$Q221)</f>
      </c>
    </row>
    <row r="222">
      <c r="L222">
        <f>IF(OR($H222="",$I222="",$K222="",$H222=$I222),"",IF(LOWER($F222)="long",($K222-$H222)/($H222-$I222),($H222-$K222)/($I222-$H222)))</f>
      </c>
      <c r="M222">
        <f>IF($L222="","",IF($L222&gt;0,"Win",IF($L222&lt;0,"Loss","Breakeven")))</f>
      </c>
      <c r="P222">
        <f>IF(N($L222)&lt;0,N($P221)+1,0)</f>
      </c>
      <c r="Q222">
        <f>IF($L222="","",SUM($L$2:$L222))</f>
      </c>
      <c r="R222">
        <f>IF($Q222="","",MAX($Q$2:$Q222)-$Q222)</f>
      </c>
    </row>
    <row r="223">
      <c r="L223">
        <f>IF(OR($H223="",$I223="",$K223="",$H223=$I223),"",IF(LOWER($F223)="long",($K223-$H223)/($H223-$I223),($H223-$K223)/($I223-$H223)))</f>
      </c>
      <c r="M223">
        <f>IF($L223="","",IF($L223&gt;0,"Win",IF($L223&lt;0,"Loss","Breakeven")))</f>
      </c>
      <c r="P223">
        <f>IF(N($L223)&lt;0,N($P222)+1,0)</f>
      </c>
      <c r="Q223">
        <f>IF($L223="","",SUM($L$2:$L223))</f>
      </c>
      <c r="R223">
        <f>IF($Q223="","",MAX($Q$2:$Q223)-$Q223)</f>
      </c>
    </row>
    <row r="224">
      <c r="L224">
        <f>IF(OR($H224="",$I224="",$K224="",$H224=$I224),"",IF(LOWER($F224)="long",($K224-$H224)/($H224-$I224),($H224-$K224)/($I224-$H224)))</f>
      </c>
      <c r="M224">
        <f>IF($L224="","",IF($L224&gt;0,"Win",IF($L224&lt;0,"Loss","Breakeven")))</f>
      </c>
      <c r="P224">
        <f>IF(N($L224)&lt;0,N($P223)+1,0)</f>
      </c>
      <c r="Q224">
        <f>IF($L224="","",SUM($L$2:$L224))</f>
      </c>
      <c r="R224">
        <f>IF($Q224="","",MAX($Q$2:$Q224)-$Q224)</f>
      </c>
    </row>
    <row r="225">
      <c r="L225">
        <f>IF(OR($H225="",$I225="",$K225="",$H225=$I225),"",IF(LOWER($F225)="long",($K225-$H225)/($H225-$I225),($H225-$K225)/($I225-$H225)))</f>
      </c>
      <c r="M225">
        <f>IF($L225="","",IF($L225&gt;0,"Win",IF($L225&lt;0,"Loss","Breakeven")))</f>
      </c>
      <c r="P225">
        <f>IF(N($L225)&lt;0,N($P224)+1,0)</f>
      </c>
      <c r="Q225">
        <f>IF($L225="","",SUM($L$2:$L225))</f>
      </c>
      <c r="R225">
        <f>IF($Q225="","",MAX($Q$2:$Q225)-$Q225)</f>
      </c>
    </row>
    <row r="226">
      <c r="L226">
        <f>IF(OR($H226="",$I226="",$K226="",$H226=$I226),"",IF(LOWER($F226)="long",($K226-$H226)/($H226-$I226),($H226-$K226)/($I226-$H226)))</f>
      </c>
      <c r="M226">
        <f>IF($L226="","",IF($L226&gt;0,"Win",IF($L226&lt;0,"Loss","Breakeven")))</f>
      </c>
      <c r="P226">
        <f>IF(N($L226)&lt;0,N($P225)+1,0)</f>
      </c>
      <c r="Q226">
        <f>IF($L226="","",SUM($L$2:$L226))</f>
      </c>
      <c r="R226">
        <f>IF($Q226="","",MAX($Q$2:$Q226)-$Q226)</f>
      </c>
    </row>
    <row r="227">
      <c r="L227">
        <f>IF(OR($H227="",$I227="",$K227="",$H227=$I227),"",IF(LOWER($F227)="long",($K227-$H227)/($H227-$I227),($H227-$K227)/($I227-$H227)))</f>
      </c>
      <c r="M227">
        <f>IF($L227="","",IF($L227&gt;0,"Win",IF($L227&lt;0,"Loss","Breakeven")))</f>
      </c>
      <c r="P227">
        <f>IF(N($L227)&lt;0,N($P226)+1,0)</f>
      </c>
      <c r="Q227">
        <f>IF($L227="","",SUM($L$2:$L227))</f>
      </c>
      <c r="R227">
        <f>IF($Q227="","",MAX($Q$2:$Q227)-$Q227)</f>
      </c>
    </row>
    <row r="228">
      <c r="L228">
        <f>IF(OR($H228="",$I228="",$K228="",$H228=$I228),"",IF(LOWER($F228)="long",($K228-$H228)/($H228-$I228),($H228-$K228)/($I228-$H228)))</f>
      </c>
      <c r="M228">
        <f>IF($L228="","",IF($L228&gt;0,"Win",IF($L228&lt;0,"Loss","Breakeven")))</f>
      </c>
      <c r="P228">
        <f>IF(N($L228)&lt;0,N($P227)+1,0)</f>
      </c>
      <c r="Q228">
        <f>IF($L228="","",SUM($L$2:$L228))</f>
      </c>
      <c r="R228">
        <f>IF($Q228="","",MAX($Q$2:$Q228)-$Q228)</f>
      </c>
    </row>
    <row r="229">
      <c r="L229">
        <f>IF(OR($H229="",$I229="",$K229="",$H229=$I229),"",IF(LOWER($F229)="long",($K229-$H229)/($H229-$I229),($H229-$K229)/($I229-$H229)))</f>
      </c>
      <c r="M229">
        <f>IF($L229="","",IF($L229&gt;0,"Win",IF($L229&lt;0,"Loss","Breakeven")))</f>
      </c>
      <c r="P229">
        <f>IF(N($L229)&lt;0,N($P228)+1,0)</f>
      </c>
      <c r="Q229">
        <f>IF($L229="","",SUM($L$2:$L229))</f>
      </c>
      <c r="R229">
        <f>IF($Q229="","",MAX($Q$2:$Q229)-$Q229)</f>
      </c>
    </row>
    <row r="230">
      <c r="L230">
        <f>IF(OR($H230="",$I230="",$K230="",$H230=$I230),"",IF(LOWER($F230)="long",($K230-$H230)/($H230-$I230),($H230-$K230)/($I230-$H230)))</f>
      </c>
      <c r="M230">
        <f>IF($L230="","",IF($L230&gt;0,"Win",IF($L230&lt;0,"Loss","Breakeven")))</f>
      </c>
      <c r="P230">
        <f>IF(N($L230)&lt;0,N($P229)+1,0)</f>
      </c>
      <c r="Q230">
        <f>IF($L230="","",SUM($L$2:$L230))</f>
      </c>
      <c r="R230">
        <f>IF($Q230="","",MAX($Q$2:$Q230)-$Q230)</f>
      </c>
    </row>
    <row r="231">
      <c r="L231">
        <f>IF(OR($H231="",$I231="",$K231="",$H231=$I231),"",IF(LOWER($F231)="long",($K231-$H231)/($H231-$I231),($H231-$K231)/($I231-$H231)))</f>
      </c>
      <c r="M231">
        <f>IF($L231="","",IF($L231&gt;0,"Win",IF($L231&lt;0,"Loss","Breakeven")))</f>
      </c>
      <c r="P231">
        <f>IF(N($L231)&lt;0,N($P230)+1,0)</f>
      </c>
      <c r="Q231">
        <f>IF($L231="","",SUM($L$2:$L231))</f>
      </c>
      <c r="R231">
        <f>IF($Q231="","",MAX($Q$2:$Q231)-$Q231)</f>
      </c>
    </row>
    <row r="232">
      <c r="L232">
        <f>IF(OR($H232="",$I232="",$K232="",$H232=$I232),"",IF(LOWER($F232)="long",($K232-$H232)/($H232-$I232),($H232-$K232)/($I232-$H232)))</f>
      </c>
      <c r="M232">
        <f>IF($L232="","",IF($L232&gt;0,"Win",IF($L232&lt;0,"Loss","Breakeven")))</f>
      </c>
      <c r="P232">
        <f>IF(N($L232)&lt;0,N($P231)+1,0)</f>
      </c>
      <c r="Q232">
        <f>IF($L232="","",SUM($L$2:$L232))</f>
      </c>
      <c r="R232">
        <f>IF($Q232="","",MAX($Q$2:$Q232)-$Q232)</f>
      </c>
    </row>
    <row r="233">
      <c r="L233">
        <f>IF(OR($H233="",$I233="",$K233="",$H233=$I233),"",IF(LOWER($F233)="long",($K233-$H233)/($H233-$I233),($H233-$K233)/($I233-$H233)))</f>
      </c>
      <c r="M233">
        <f>IF($L233="","",IF($L233&gt;0,"Win",IF($L233&lt;0,"Loss","Breakeven")))</f>
      </c>
      <c r="P233">
        <f>IF(N($L233)&lt;0,N($P232)+1,0)</f>
      </c>
      <c r="Q233">
        <f>IF($L233="","",SUM($L$2:$L233))</f>
      </c>
      <c r="R233">
        <f>IF($Q233="","",MAX($Q$2:$Q233)-$Q233)</f>
      </c>
    </row>
    <row r="234">
      <c r="L234">
        <f>IF(OR($H234="",$I234="",$K234="",$H234=$I234),"",IF(LOWER($F234)="long",($K234-$H234)/($H234-$I234),($H234-$K234)/($I234-$H234)))</f>
      </c>
      <c r="M234">
        <f>IF($L234="","",IF($L234&gt;0,"Win",IF($L234&lt;0,"Loss","Breakeven")))</f>
      </c>
      <c r="P234">
        <f>IF(N($L234)&lt;0,N($P233)+1,0)</f>
      </c>
      <c r="Q234">
        <f>IF($L234="","",SUM($L$2:$L234))</f>
      </c>
      <c r="R234">
        <f>IF($Q234="","",MAX($Q$2:$Q234)-$Q234)</f>
      </c>
    </row>
    <row r="235">
      <c r="L235">
        <f>IF(OR($H235="",$I235="",$K235="",$H235=$I235),"",IF(LOWER($F235)="long",($K235-$H235)/($H235-$I235),($H235-$K235)/($I235-$H235)))</f>
      </c>
      <c r="M235">
        <f>IF($L235="","",IF($L235&gt;0,"Win",IF($L235&lt;0,"Loss","Breakeven")))</f>
      </c>
      <c r="P235">
        <f>IF(N($L235)&lt;0,N($P234)+1,0)</f>
      </c>
      <c r="Q235">
        <f>IF($L235="","",SUM($L$2:$L235))</f>
      </c>
      <c r="R235">
        <f>IF($Q235="","",MAX($Q$2:$Q235)-$Q235)</f>
      </c>
    </row>
    <row r="236">
      <c r="L236">
        <f>IF(OR($H236="",$I236="",$K236="",$H236=$I236),"",IF(LOWER($F236)="long",($K236-$H236)/($H236-$I236),($H236-$K236)/($I236-$H236)))</f>
      </c>
      <c r="M236">
        <f>IF($L236="","",IF($L236&gt;0,"Win",IF($L236&lt;0,"Loss","Breakeven")))</f>
      </c>
      <c r="P236">
        <f>IF(N($L236)&lt;0,N($P235)+1,0)</f>
      </c>
      <c r="Q236">
        <f>IF($L236="","",SUM($L$2:$L236))</f>
      </c>
      <c r="R236">
        <f>IF($Q236="","",MAX($Q$2:$Q236)-$Q236)</f>
      </c>
    </row>
    <row r="237">
      <c r="L237">
        <f>IF(OR($H237="",$I237="",$K237="",$H237=$I237),"",IF(LOWER($F237)="long",($K237-$H237)/($H237-$I237),($H237-$K237)/($I237-$H237)))</f>
      </c>
      <c r="M237">
        <f>IF($L237="","",IF($L237&gt;0,"Win",IF($L237&lt;0,"Loss","Breakeven")))</f>
      </c>
      <c r="P237">
        <f>IF(N($L237)&lt;0,N($P236)+1,0)</f>
      </c>
      <c r="Q237">
        <f>IF($L237="","",SUM($L$2:$L237))</f>
      </c>
      <c r="R237">
        <f>IF($Q237="","",MAX($Q$2:$Q237)-$Q237)</f>
      </c>
    </row>
    <row r="238">
      <c r="L238">
        <f>IF(OR($H238="",$I238="",$K238="",$H238=$I238),"",IF(LOWER($F238)="long",($K238-$H238)/($H238-$I238),($H238-$K238)/($I238-$H238)))</f>
      </c>
      <c r="M238">
        <f>IF($L238="","",IF($L238&gt;0,"Win",IF($L238&lt;0,"Loss","Breakeven")))</f>
      </c>
      <c r="P238">
        <f>IF(N($L238)&lt;0,N($P237)+1,0)</f>
      </c>
      <c r="Q238">
        <f>IF($L238="","",SUM($L$2:$L238))</f>
      </c>
      <c r="R238">
        <f>IF($Q238="","",MAX($Q$2:$Q238)-$Q238)</f>
      </c>
    </row>
    <row r="239">
      <c r="L239">
        <f>IF(OR($H239="",$I239="",$K239="",$H239=$I239),"",IF(LOWER($F239)="long",($K239-$H239)/($H239-$I239),($H239-$K239)/($I239-$H239)))</f>
      </c>
      <c r="M239">
        <f>IF($L239="","",IF($L239&gt;0,"Win",IF($L239&lt;0,"Loss","Breakeven")))</f>
      </c>
      <c r="P239">
        <f>IF(N($L239)&lt;0,N($P238)+1,0)</f>
      </c>
      <c r="Q239">
        <f>IF($L239="","",SUM($L$2:$L239))</f>
      </c>
      <c r="R239">
        <f>IF($Q239="","",MAX($Q$2:$Q239)-$Q239)</f>
      </c>
    </row>
    <row r="240">
      <c r="L240">
        <f>IF(OR($H240="",$I240="",$K240="",$H240=$I240),"",IF(LOWER($F240)="long",($K240-$H240)/($H240-$I240),($H240-$K240)/($I240-$H240)))</f>
      </c>
      <c r="M240">
        <f>IF($L240="","",IF($L240&gt;0,"Win",IF($L240&lt;0,"Loss","Breakeven")))</f>
      </c>
      <c r="P240">
        <f>IF(N($L240)&lt;0,N($P239)+1,0)</f>
      </c>
      <c r="Q240">
        <f>IF($L240="","",SUM($L$2:$L240))</f>
      </c>
      <c r="R240">
        <f>IF($Q240="","",MAX($Q$2:$Q240)-$Q240)</f>
      </c>
    </row>
    <row r="241">
      <c r="L241">
        <f>IF(OR($H241="",$I241="",$K241="",$H241=$I241),"",IF(LOWER($F241)="long",($K241-$H241)/($H241-$I241),($H241-$K241)/($I241-$H241)))</f>
      </c>
      <c r="M241">
        <f>IF($L241="","",IF($L241&gt;0,"Win",IF($L241&lt;0,"Loss","Breakeven")))</f>
      </c>
      <c r="P241">
        <f>IF(N($L241)&lt;0,N($P240)+1,0)</f>
      </c>
      <c r="Q241">
        <f>IF($L241="","",SUM($L$2:$L241))</f>
      </c>
      <c r="R241">
        <f>IF($Q241="","",MAX($Q$2:$Q241)-$Q241)</f>
      </c>
    </row>
    <row r="242">
      <c r="L242">
        <f>IF(OR($H242="",$I242="",$K242="",$H242=$I242),"",IF(LOWER($F242)="long",($K242-$H242)/($H242-$I242),($H242-$K242)/($I242-$H242)))</f>
      </c>
      <c r="M242">
        <f>IF($L242="","",IF($L242&gt;0,"Win",IF($L242&lt;0,"Loss","Breakeven")))</f>
      </c>
      <c r="P242">
        <f>IF(N($L242)&lt;0,N($P241)+1,0)</f>
      </c>
      <c r="Q242">
        <f>IF($L242="","",SUM($L$2:$L242))</f>
      </c>
      <c r="R242">
        <f>IF($Q242="","",MAX($Q$2:$Q242)-$Q242)</f>
      </c>
    </row>
    <row r="243">
      <c r="L243">
        <f>IF(OR($H243="",$I243="",$K243="",$H243=$I243),"",IF(LOWER($F243)="long",($K243-$H243)/($H243-$I243),($H243-$K243)/($I243-$H243)))</f>
      </c>
      <c r="M243">
        <f>IF($L243="","",IF($L243&gt;0,"Win",IF($L243&lt;0,"Loss","Breakeven")))</f>
      </c>
      <c r="P243">
        <f>IF(N($L243)&lt;0,N($P242)+1,0)</f>
      </c>
      <c r="Q243">
        <f>IF($L243="","",SUM($L$2:$L243))</f>
      </c>
      <c r="R243">
        <f>IF($Q243="","",MAX($Q$2:$Q243)-$Q243)</f>
      </c>
    </row>
    <row r="244">
      <c r="L244">
        <f>IF(OR($H244="",$I244="",$K244="",$H244=$I244),"",IF(LOWER($F244)="long",($K244-$H244)/($H244-$I244),($H244-$K244)/($I244-$H244)))</f>
      </c>
      <c r="M244">
        <f>IF($L244="","",IF($L244&gt;0,"Win",IF($L244&lt;0,"Loss","Breakeven")))</f>
      </c>
      <c r="P244">
        <f>IF(N($L244)&lt;0,N($P243)+1,0)</f>
      </c>
      <c r="Q244">
        <f>IF($L244="","",SUM($L$2:$L244))</f>
      </c>
      <c r="R244">
        <f>IF($Q244="","",MAX($Q$2:$Q244)-$Q244)</f>
      </c>
    </row>
    <row r="245">
      <c r="L245">
        <f>IF(OR($H245="",$I245="",$K245="",$H245=$I245),"",IF(LOWER($F245)="long",($K245-$H245)/($H245-$I245),($H245-$K245)/($I245-$H245)))</f>
      </c>
      <c r="M245">
        <f>IF($L245="","",IF($L245&gt;0,"Win",IF($L245&lt;0,"Loss","Breakeven")))</f>
      </c>
      <c r="P245">
        <f>IF(N($L245)&lt;0,N($P244)+1,0)</f>
      </c>
      <c r="Q245">
        <f>IF($L245="","",SUM($L$2:$L245))</f>
      </c>
      <c r="R245">
        <f>IF($Q245="","",MAX($Q$2:$Q245)-$Q245)</f>
      </c>
    </row>
    <row r="246">
      <c r="L246">
        <f>IF(OR($H246="",$I246="",$K246="",$H246=$I246),"",IF(LOWER($F246)="long",($K246-$H246)/($H246-$I246),($H246-$K246)/($I246-$H246)))</f>
      </c>
      <c r="M246">
        <f>IF($L246="","",IF($L246&gt;0,"Win",IF($L246&lt;0,"Loss","Breakeven")))</f>
      </c>
      <c r="P246">
        <f>IF(N($L246)&lt;0,N($P245)+1,0)</f>
      </c>
      <c r="Q246">
        <f>IF($L246="","",SUM($L$2:$L246))</f>
      </c>
      <c r="R246">
        <f>IF($Q246="","",MAX($Q$2:$Q246)-$Q246)</f>
      </c>
    </row>
    <row r="247">
      <c r="L247">
        <f>IF(OR($H247="",$I247="",$K247="",$H247=$I247),"",IF(LOWER($F247)="long",($K247-$H247)/($H247-$I247),($H247-$K247)/($I247-$H247)))</f>
      </c>
      <c r="M247">
        <f>IF($L247="","",IF($L247&gt;0,"Win",IF($L247&lt;0,"Loss","Breakeven")))</f>
      </c>
      <c r="P247">
        <f>IF(N($L247)&lt;0,N($P246)+1,0)</f>
      </c>
      <c r="Q247">
        <f>IF($L247="","",SUM($L$2:$L247))</f>
      </c>
      <c r="R247">
        <f>IF($Q247="","",MAX($Q$2:$Q247)-$Q247)</f>
      </c>
    </row>
    <row r="248">
      <c r="L248">
        <f>IF(OR($H248="",$I248="",$K248="",$H248=$I248),"",IF(LOWER($F248)="long",($K248-$H248)/($H248-$I248),($H248-$K248)/($I248-$H248)))</f>
      </c>
      <c r="M248">
        <f>IF($L248="","",IF($L248&gt;0,"Win",IF($L248&lt;0,"Loss","Breakeven")))</f>
      </c>
      <c r="P248">
        <f>IF(N($L248)&lt;0,N($P247)+1,0)</f>
      </c>
      <c r="Q248">
        <f>IF($L248="","",SUM($L$2:$L248))</f>
      </c>
      <c r="R248">
        <f>IF($Q248="","",MAX($Q$2:$Q248)-$Q248)</f>
      </c>
    </row>
    <row r="249">
      <c r="L249">
        <f>IF(OR($H249="",$I249="",$K249="",$H249=$I249),"",IF(LOWER($F249)="long",($K249-$H249)/($H249-$I249),($H249-$K249)/($I249-$H249)))</f>
      </c>
      <c r="M249">
        <f>IF($L249="","",IF($L249&gt;0,"Win",IF($L249&lt;0,"Loss","Breakeven")))</f>
      </c>
      <c r="P249">
        <f>IF(N($L249)&lt;0,N($P248)+1,0)</f>
      </c>
      <c r="Q249">
        <f>IF($L249="","",SUM($L$2:$L249))</f>
      </c>
      <c r="R249">
        <f>IF($Q249="","",MAX($Q$2:$Q249)-$Q249)</f>
      </c>
    </row>
    <row r="250">
      <c r="L250">
        <f>IF(OR($H250="",$I250="",$K250="",$H250=$I250),"",IF(LOWER($F250)="long",($K250-$H250)/($H250-$I250),($H250-$K250)/($I250-$H250)))</f>
      </c>
      <c r="M250">
        <f>IF($L250="","",IF($L250&gt;0,"Win",IF($L250&lt;0,"Loss","Breakeven")))</f>
      </c>
      <c r="P250">
        <f>IF(N($L250)&lt;0,N($P249)+1,0)</f>
      </c>
      <c r="Q250">
        <f>IF($L250="","",SUM($L$2:$L250))</f>
      </c>
      <c r="R250">
        <f>IF($Q250="","",MAX($Q$2:$Q250)-$Q250)</f>
      </c>
    </row>
    <row r="251">
      <c r="L251">
        <f>IF(OR($H251="",$I251="",$K251="",$H251=$I251),"",IF(LOWER($F251)="long",($K251-$H251)/($H251-$I251),($H251-$K251)/($I251-$H251)))</f>
      </c>
      <c r="M251">
        <f>IF($L251="","",IF($L251&gt;0,"Win",IF($L251&lt;0,"Loss","Breakeven")))</f>
      </c>
      <c r="P251">
        <f>IF(N($L251)&lt;0,N($P250)+1,0)</f>
      </c>
      <c r="Q251">
        <f>IF($L251="","",SUM($L$2:$L251))</f>
      </c>
      <c r="R251">
        <f>IF($Q251="","",MAX($Q$2:$Q251)-$Q251)</f>
      </c>
    </row>
    <row r="252">
      <c r="L252">
        <f>IF(OR($H252="",$I252="",$K252="",$H252=$I252),"",IF(LOWER($F252)="long",($K252-$H252)/($H252-$I252),($H252-$K252)/($I252-$H252)))</f>
      </c>
      <c r="M252">
        <f>IF($L252="","",IF($L252&gt;0,"Win",IF($L252&lt;0,"Loss","Breakeven")))</f>
      </c>
      <c r="P252">
        <f>IF(N($L252)&lt;0,N($P251)+1,0)</f>
      </c>
      <c r="Q252">
        <f>IF($L252="","",SUM($L$2:$L252))</f>
      </c>
      <c r="R252">
        <f>IF($Q252="","",MAX($Q$2:$Q252)-$Q252)</f>
      </c>
    </row>
    <row r="253">
      <c r="L253">
        <f>IF(OR($H253="",$I253="",$K253="",$H253=$I253),"",IF(LOWER($F253)="long",($K253-$H253)/($H253-$I253),($H253-$K253)/($I253-$H253)))</f>
      </c>
      <c r="M253">
        <f>IF($L253="","",IF($L253&gt;0,"Win",IF($L253&lt;0,"Loss","Breakeven")))</f>
      </c>
      <c r="P253">
        <f>IF(N($L253)&lt;0,N($P252)+1,0)</f>
      </c>
      <c r="Q253">
        <f>IF($L253="","",SUM($L$2:$L253))</f>
      </c>
      <c r="R253">
        <f>IF($Q253="","",MAX($Q$2:$Q253)-$Q253)</f>
      </c>
    </row>
    <row r="254">
      <c r="L254">
        <f>IF(OR($H254="",$I254="",$K254="",$H254=$I254),"",IF(LOWER($F254)="long",($K254-$H254)/($H254-$I254),($H254-$K254)/($I254-$H254)))</f>
      </c>
      <c r="M254">
        <f>IF($L254="","",IF($L254&gt;0,"Win",IF($L254&lt;0,"Loss","Breakeven")))</f>
      </c>
      <c r="P254">
        <f>IF(N($L254)&lt;0,N($P253)+1,0)</f>
      </c>
      <c r="Q254">
        <f>IF($L254="","",SUM($L$2:$L254))</f>
      </c>
      <c r="R254">
        <f>IF($Q254="","",MAX($Q$2:$Q254)-$Q254)</f>
      </c>
    </row>
    <row r="255">
      <c r="L255">
        <f>IF(OR($H255="",$I255="",$K255="",$H255=$I255),"",IF(LOWER($F255)="long",($K255-$H255)/($H255-$I255),($H255-$K255)/($I255-$H255)))</f>
      </c>
      <c r="M255">
        <f>IF($L255="","",IF($L255&gt;0,"Win",IF($L255&lt;0,"Loss","Breakeven")))</f>
      </c>
      <c r="P255">
        <f>IF(N($L255)&lt;0,N($P254)+1,0)</f>
      </c>
      <c r="Q255">
        <f>IF($L255="","",SUM($L$2:$L255))</f>
      </c>
      <c r="R255">
        <f>IF($Q255="","",MAX($Q$2:$Q255)-$Q255)</f>
      </c>
    </row>
    <row r="256">
      <c r="L256">
        <f>IF(OR($H256="",$I256="",$K256="",$H256=$I256),"",IF(LOWER($F256)="long",($K256-$H256)/($H256-$I256),($H256-$K256)/($I256-$H256)))</f>
      </c>
      <c r="M256">
        <f>IF($L256="","",IF($L256&gt;0,"Win",IF($L256&lt;0,"Loss","Breakeven")))</f>
      </c>
      <c r="P256">
        <f>IF(N($L256)&lt;0,N($P255)+1,0)</f>
      </c>
      <c r="Q256">
        <f>IF($L256="","",SUM($L$2:$L256))</f>
      </c>
      <c r="R256">
        <f>IF($Q256="","",MAX($Q$2:$Q256)-$Q256)</f>
      </c>
    </row>
    <row r="257">
      <c r="L257">
        <f>IF(OR($H257="",$I257="",$K257="",$H257=$I257),"",IF(LOWER($F257)="long",($K257-$H257)/($H257-$I257),($H257-$K257)/($I257-$H257)))</f>
      </c>
      <c r="M257">
        <f>IF($L257="","",IF($L257&gt;0,"Win",IF($L257&lt;0,"Loss","Breakeven")))</f>
      </c>
      <c r="P257">
        <f>IF(N($L257)&lt;0,N($P256)+1,0)</f>
      </c>
      <c r="Q257">
        <f>IF($L257="","",SUM($L$2:$L257))</f>
      </c>
      <c r="R257">
        <f>IF($Q257="","",MAX($Q$2:$Q257)-$Q257)</f>
      </c>
    </row>
    <row r="258">
      <c r="L258">
        <f>IF(OR($H258="",$I258="",$K258="",$H258=$I258),"",IF(LOWER($F258)="long",($K258-$H258)/($H258-$I258),($H258-$K258)/($I258-$H258)))</f>
      </c>
      <c r="M258">
        <f>IF($L258="","",IF($L258&gt;0,"Win",IF($L258&lt;0,"Loss","Breakeven")))</f>
      </c>
      <c r="P258">
        <f>IF(N($L258)&lt;0,N($P257)+1,0)</f>
      </c>
      <c r="Q258">
        <f>IF($L258="","",SUM($L$2:$L258))</f>
      </c>
      <c r="R258">
        <f>IF($Q258="","",MAX($Q$2:$Q258)-$Q258)</f>
      </c>
    </row>
    <row r="259">
      <c r="L259">
        <f>IF(OR($H259="",$I259="",$K259="",$H259=$I259),"",IF(LOWER($F259)="long",($K259-$H259)/($H259-$I259),($H259-$K259)/($I259-$H259)))</f>
      </c>
      <c r="M259">
        <f>IF($L259="","",IF($L259&gt;0,"Win",IF($L259&lt;0,"Loss","Breakeven")))</f>
      </c>
      <c r="P259">
        <f>IF(N($L259)&lt;0,N($P258)+1,0)</f>
      </c>
      <c r="Q259">
        <f>IF($L259="","",SUM($L$2:$L259))</f>
      </c>
      <c r="R259">
        <f>IF($Q259="","",MAX($Q$2:$Q259)-$Q259)</f>
      </c>
    </row>
    <row r="260">
      <c r="L260">
        <f>IF(OR($H260="",$I260="",$K260="",$H260=$I260),"",IF(LOWER($F260)="long",($K260-$H260)/($H260-$I260),($H260-$K260)/($I260-$H260)))</f>
      </c>
      <c r="M260">
        <f>IF($L260="","",IF($L260&gt;0,"Win",IF($L260&lt;0,"Loss","Breakeven")))</f>
      </c>
      <c r="P260">
        <f>IF(N($L260)&lt;0,N($P259)+1,0)</f>
      </c>
      <c r="Q260">
        <f>IF($L260="","",SUM($L$2:$L260))</f>
      </c>
      <c r="R260">
        <f>IF($Q260="","",MAX($Q$2:$Q260)-$Q260)</f>
      </c>
    </row>
    <row r="261">
      <c r="L261">
        <f>IF(OR($H261="",$I261="",$K261="",$H261=$I261),"",IF(LOWER($F261)="long",($K261-$H261)/($H261-$I261),($H261-$K261)/($I261-$H261)))</f>
      </c>
      <c r="M261">
        <f>IF($L261="","",IF($L261&gt;0,"Win",IF($L261&lt;0,"Loss","Breakeven")))</f>
      </c>
      <c r="P261">
        <f>IF(N($L261)&lt;0,N($P260)+1,0)</f>
      </c>
      <c r="Q261">
        <f>IF($L261="","",SUM($L$2:$L261))</f>
      </c>
      <c r="R261">
        <f>IF($Q261="","",MAX($Q$2:$Q261)-$Q261)</f>
      </c>
    </row>
    <row r="262">
      <c r="L262">
        <f>IF(OR($H262="",$I262="",$K262="",$H262=$I262),"",IF(LOWER($F262)="long",($K262-$H262)/($H262-$I262),($H262-$K262)/($I262-$H262)))</f>
      </c>
      <c r="M262">
        <f>IF($L262="","",IF($L262&gt;0,"Win",IF($L262&lt;0,"Loss","Breakeven")))</f>
      </c>
      <c r="P262">
        <f>IF(N($L262)&lt;0,N($P261)+1,0)</f>
      </c>
      <c r="Q262">
        <f>IF($L262="","",SUM($L$2:$L262))</f>
      </c>
      <c r="R262">
        <f>IF($Q262="","",MAX($Q$2:$Q262)-$Q262)</f>
      </c>
    </row>
    <row r="263">
      <c r="L263">
        <f>IF(OR($H263="",$I263="",$K263="",$H263=$I263),"",IF(LOWER($F263)="long",($K263-$H263)/($H263-$I263),($H263-$K263)/($I263-$H263)))</f>
      </c>
      <c r="M263">
        <f>IF($L263="","",IF($L263&gt;0,"Win",IF($L263&lt;0,"Loss","Breakeven")))</f>
      </c>
      <c r="P263">
        <f>IF(N($L263)&lt;0,N($P262)+1,0)</f>
      </c>
      <c r="Q263">
        <f>IF($L263="","",SUM($L$2:$L263))</f>
      </c>
      <c r="R263">
        <f>IF($Q263="","",MAX($Q$2:$Q263)-$Q263)</f>
      </c>
    </row>
    <row r="264">
      <c r="L264">
        <f>IF(OR($H264="",$I264="",$K264="",$H264=$I264),"",IF(LOWER($F264)="long",($K264-$H264)/($H264-$I264),($H264-$K264)/($I264-$H264)))</f>
      </c>
      <c r="M264">
        <f>IF($L264="","",IF($L264&gt;0,"Win",IF($L264&lt;0,"Loss","Breakeven")))</f>
      </c>
      <c r="P264">
        <f>IF(N($L264)&lt;0,N($P263)+1,0)</f>
      </c>
      <c r="Q264">
        <f>IF($L264="","",SUM($L$2:$L264))</f>
      </c>
      <c r="R264">
        <f>IF($Q264="","",MAX($Q$2:$Q264)-$Q264)</f>
      </c>
    </row>
    <row r="265">
      <c r="L265">
        <f>IF(OR($H265="",$I265="",$K265="",$H265=$I265),"",IF(LOWER($F265)="long",($K265-$H265)/($H265-$I265),($H265-$K265)/($I265-$H265)))</f>
      </c>
      <c r="M265">
        <f>IF($L265="","",IF($L265&gt;0,"Win",IF($L265&lt;0,"Loss","Breakeven")))</f>
      </c>
      <c r="P265">
        <f>IF(N($L265)&lt;0,N($P264)+1,0)</f>
      </c>
      <c r="Q265">
        <f>IF($L265="","",SUM($L$2:$L265))</f>
      </c>
      <c r="R265">
        <f>IF($Q265="","",MAX($Q$2:$Q265)-$Q265)</f>
      </c>
    </row>
    <row r="266">
      <c r="L266">
        <f>IF(OR($H266="",$I266="",$K266="",$H266=$I266),"",IF(LOWER($F266)="long",($K266-$H266)/($H266-$I266),($H266-$K266)/($I266-$H266)))</f>
      </c>
      <c r="M266">
        <f>IF($L266="","",IF($L266&gt;0,"Win",IF($L266&lt;0,"Loss","Breakeven")))</f>
      </c>
      <c r="P266">
        <f>IF(N($L266)&lt;0,N($P265)+1,0)</f>
      </c>
      <c r="Q266">
        <f>IF($L266="","",SUM($L$2:$L266))</f>
      </c>
      <c r="R266">
        <f>IF($Q266="","",MAX($Q$2:$Q266)-$Q266)</f>
      </c>
    </row>
    <row r="267">
      <c r="L267">
        <f>IF(OR($H267="",$I267="",$K267="",$H267=$I267),"",IF(LOWER($F267)="long",($K267-$H267)/($H267-$I267),($H267-$K267)/($I267-$H267)))</f>
      </c>
      <c r="M267">
        <f>IF($L267="","",IF($L267&gt;0,"Win",IF($L267&lt;0,"Loss","Breakeven")))</f>
      </c>
      <c r="P267">
        <f>IF(N($L267)&lt;0,N($P266)+1,0)</f>
      </c>
      <c r="Q267">
        <f>IF($L267="","",SUM($L$2:$L267))</f>
      </c>
      <c r="R267">
        <f>IF($Q267="","",MAX($Q$2:$Q267)-$Q267)</f>
      </c>
    </row>
    <row r="268">
      <c r="L268">
        <f>IF(OR($H268="",$I268="",$K268="",$H268=$I268),"",IF(LOWER($F268)="long",($K268-$H268)/($H268-$I268),($H268-$K268)/($I268-$H268)))</f>
      </c>
      <c r="M268">
        <f>IF($L268="","",IF($L268&gt;0,"Win",IF($L268&lt;0,"Loss","Breakeven")))</f>
      </c>
      <c r="P268">
        <f>IF(N($L268)&lt;0,N($P267)+1,0)</f>
      </c>
      <c r="Q268">
        <f>IF($L268="","",SUM($L$2:$L268))</f>
      </c>
      <c r="R268">
        <f>IF($Q268="","",MAX($Q$2:$Q268)-$Q268)</f>
      </c>
    </row>
    <row r="269">
      <c r="L269">
        <f>IF(OR($H269="",$I269="",$K269="",$H269=$I269),"",IF(LOWER($F269)="long",($K269-$H269)/($H269-$I269),($H269-$K269)/($I269-$H269)))</f>
      </c>
      <c r="M269">
        <f>IF($L269="","",IF($L269&gt;0,"Win",IF($L269&lt;0,"Loss","Breakeven")))</f>
      </c>
      <c r="P269">
        <f>IF(N($L269)&lt;0,N($P268)+1,0)</f>
      </c>
      <c r="Q269">
        <f>IF($L269="","",SUM($L$2:$L269))</f>
      </c>
      <c r="R269">
        <f>IF($Q269="","",MAX($Q$2:$Q269)-$Q269)</f>
      </c>
    </row>
    <row r="270">
      <c r="L270">
        <f>IF(OR($H270="",$I270="",$K270="",$H270=$I270),"",IF(LOWER($F270)="long",($K270-$H270)/($H270-$I270),($H270-$K270)/($I270-$H270)))</f>
      </c>
      <c r="M270">
        <f>IF($L270="","",IF($L270&gt;0,"Win",IF($L270&lt;0,"Loss","Breakeven")))</f>
      </c>
      <c r="P270">
        <f>IF(N($L270)&lt;0,N($P269)+1,0)</f>
      </c>
      <c r="Q270">
        <f>IF($L270="","",SUM($L$2:$L270))</f>
      </c>
      <c r="R270">
        <f>IF($Q270="","",MAX($Q$2:$Q270)-$Q270)</f>
      </c>
    </row>
    <row r="271">
      <c r="L271">
        <f>IF(OR($H271="",$I271="",$K271="",$H271=$I271),"",IF(LOWER($F271)="long",($K271-$H271)/($H271-$I271),($H271-$K271)/($I271-$H271)))</f>
      </c>
      <c r="M271">
        <f>IF($L271="","",IF($L271&gt;0,"Win",IF($L271&lt;0,"Loss","Breakeven")))</f>
      </c>
      <c r="P271">
        <f>IF(N($L271)&lt;0,N($P270)+1,0)</f>
      </c>
      <c r="Q271">
        <f>IF($L271="","",SUM($L$2:$L271))</f>
      </c>
      <c r="R271">
        <f>IF($Q271="","",MAX($Q$2:$Q271)-$Q271)</f>
      </c>
    </row>
    <row r="272">
      <c r="L272">
        <f>IF(OR($H272="",$I272="",$K272="",$H272=$I272),"",IF(LOWER($F272)="long",($K272-$H272)/($H272-$I272),($H272-$K272)/($I272-$H272)))</f>
      </c>
      <c r="M272">
        <f>IF($L272="","",IF($L272&gt;0,"Win",IF($L272&lt;0,"Loss","Breakeven")))</f>
      </c>
      <c r="P272">
        <f>IF(N($L272)&lt;0,N($P271)+1,0)</f>
      </c>
      <c r="Q272">
        <f>IF($L272="","",SUM($L$2:$L272))</f>
      </c>
      <c r="R272">
        <f>IF($Q272="","",MAX($Q$2:$Q272)-$Q272)</f>
      </c>
    </row>
    <row r="273">
      <c r="L273">
        <f>IF(OR($H273="",$I273="",$K273="",$H273=$I273),"",IF(LOWER($F273)="long",($K273-$H273)/($H273-$I273),($H273-$K273)/($I273-$H273)))</f>
      </c>
      <c r="M273">
        <f>IF($L273="","",IF($L273&gt;0,"Win",IF($L273&lt;0,"Loss","Breakeven")))</f>
      </c>
      <c r="P273">
        <f>IF(N($L273)&lt;0,N($P272)+1,0)</f>
      </c>
      <c r="Q273">
        <f>IF($L273="","",SUM($L$2:$L273))</f>
      </c>
      <c r="R273">
        <f>IF($Q273="","",MAX($Q$2:$Q273)-$Q273)</f>
      </c>
    </row>
    <row r="274">
      <c r="L274">
        <f>IF(OR($H274="",$I274="",$K274="",$H274=$I274),"",IF(LOWER($F274)="long",($K274-$H274)/($H274-$I274),($H274-$K274)/($I274-$H274)))</f>
      </c>
      <c r="M274">
        <f>IF($L274="","",IF($L274&gt;0,"Win",IF($L274&lt;0,"Loss","Breakeven")))</f>
      </c>
      <c r="P274">
        <f>IF(N($L274)&lt;0,N($P273)+1,0)</f>
      </c>
      <c r="Q274">
        <f>IF($L274="","",SUM($L$2:$L274))</f>
      </c>
      <c r="R274">
        <f>IF($Q274="","",MAX($Q$2:$Q274)-$Q274)</f>
      </c>
    </row>
    <row r="275">
      <c r="L275">
        <f>IF(OR($H275="",$I275="",$K275="",$H275=$I275),"",IF(LOWER($F275)="long",($K275-$H275)/($H275-$I275),($H275-$K275)/($I275-$H275)))</f>
      </c>
      <c r="M275">
        <f>IF($L275="","",IF($L275&gt;0,"Win",IF($L275&lt;0,"Loss","Breakeven")))</f>
      </c>
      <c r="P275">
        <f>IF(N($L275)&lt;0,N($P274)+1,0)</f>
      </c>
      <c r="Q275">
        <f>IF($L275="","",SUM($L$2:$L275))</f>
      </c>
      <c r="R275">
        <f>IF($Q275="","",MAX($Q$2:$Q275)-$Q275)</f>
      </c>
    </row>
    <row r="276">
      <c r="L276">
        <f>IF(OR($H276="",$I276="",$K276="",$H276=$I276),"",IF(LOWER($F276)="long",($K276-$H276)/($H276-$I276),($H276-$K276)/($I276-$H276)))</f>
      </c>
      <c r="M276">
        <f>IF($L276="","",IF($L276&gt;0,"Win",IF($L276&lt;0,"Loss","Breakeven")))</f>
      </c>
      <c r="P276">
        <f>IF(N($L276)&lt;0,N($P275)+1,0)</f>
      </c>
      <c r="Q276">
        <f>IF($L276="","",SUM($L$2:$L276))</f>
      </c>
      <c r="R276">
        <f>IF($Q276="","",MAX($Q$2:$Q276)-$Q276)</f>
      </c>
    </row>
    <row r="277">
      <c r="L277">
        <f>IF(OR($H277="",$I277="",$K277="",$H277=$I277),"",IF(LOWER($F277)="long",($K277-$H277)/($H277-$I277),($H277-$K277)/($I277-$H277)))</f>
      </c>
      <c r="M277">
        <f>IF($L277="","",IF($L277&gt;0,"Win",IF($L277&lt;0,"Loss","Breakeven")))</f>
      </c>
      <c r="P277">
        <f>IF(N($L277)&lt;0,N($P276)+1,0)</f>
      </c>
      <c r="Q277">
        <f>IF($L277="","",SUM($L$2:$L277))</f>
      </c>
      <c r="R277">
        <f>IF($Q277="","",MAX($Q$2:$Q277)-$Q277)</f>
      </c>
    </row>
    <row r="278">
      <c r="L278">
        <f>IF(OR($H278="",$I278="",$K278="",$H278=$I278),"",IF(LOWER($F278)="long",($K278-$H278)/($H278-$I278),($H278-$K278)/($I278-$H278)))</f>
      </c>
      <c r="M278">
        <f>IF($L278="","",IF($L278&gt;0,"Win",IF($L278&lt;0,"Loss","Breakeven")))</f>
      </c>
      <c r="P278">
        <f>IF(N($L278)&lt;0,N($P277)+1,0)</f>
      </c>
      <c r="Q278">
        <f>IF($L278="","",SUM($L$2:$L278))</f>
      </c>
      <c r="R278">
        <f>IF($Q278="","",MAX($Q$2:$Q278)-$Q278)</f>
      </c>
    </row>
    <row r="279">
      <c r="L279">
        <f>IF(OR($H279="",$I279="",$K279="",$H279=$I279),"",IF(LOWER($F279)="long",($K279-$H279)/($H279-$I279),($H279-$K279)/($I279-$H279)))</f>
      </c>
      <c r="M279">
        <f>IF($L279="","",IF($L279&gt;0,"Win",IF($L279&lt;0,"Loss","Breakeven")))</f>
      </c>
      <c r="P279">
        <f>IF(N($L279)&lt;0,N($P278)+1,0)</f>
      </c>
      <c r="Q279">
        <f>IF($L279="","",SUM($L$2:$L279))</f>
      </c>
      <c r="R279">
        <f>IF($Q279="","",MAX($Q$2:$Q279)-$Q279)</f>
      </c>
    </row>
    <row r="280">
      <c r="L280">
        <f>IF(OR($H280="",$I280="",$K280="",$H280=$I280),"",IF(LOWER($F280)="long",($K280-$H280)/($H280-$I280),($H280-$K280)/($I280-$H280)))</f>
      </c>
      <c r="M280">
        <f>IF($L280="","",IF($L280&gt;0,"Win",IF($L280&lt;0,"Loss","Breakeven")))</f>
      </c>
      <c r="P280">
        <f>IF(N($L280)&lt;0,N($P279)+1,0)</f>
      </c>
      <c r="Q280">
        <f>IF($L280="","",SUM($L$2:$L280))</f>
      </c>
      <c r="R280">
        <f>IF($Q280="","",MAX($Q$2:$Q280)-$Q280)</f>
      </c>
    </row>
    <row r="281">
      <c r="L281">
        <f>IF(OR($H281="",$I281="",$K281="",$H281=$I281),"",IF(LOWER($F281)="long",($K281-$H281)/($H281-$I281),($H281-$K281)/($I281-$H281)))</f>
      </c>
      <c r="M281">
        <f>IF($L281="","",IF($L281&gt;0,"Win",IF($L281&lt;0,"Loss","Breakeven")))</f>
      </c>
      <c r="P281">
        <f>IF(N($L281)&lt;0,N($P280)+1,0)</f>
      </c>
      <c r="Q281">
        <f>IF($L281="","",SUM($L$2:$L281))</f>
      </c>
      <c r="R281">
        <f>IF($Q281="","",MAX($Q$2:$Q281)-$Q281)</f>
      </c>
    </row>
    <row r="282">
      <c r="L282">
        <f>IF(OR($H282="",$I282="",$K282="",$H282=$I282),"",IF(LOWER($F282)="long",($K282-$H282)/($H282-$I282),($H282-$K282)/($I282-$H282)))</f>
      </c>
      <c r="M282">
        <f>IF($L282="","",IF($L282&gt;0,"Win",IF($L282&lt;0,"Loss","Breakeven")))</f>
      </c>
      <c r="P282">
        <f>IF(N($L282)&lt;0,N($P281)+1,0)</f>
      </c>
      <c r="Q282">
        <f>IF($L282="","",SUM($L$2:$L282))</f>
      </c>
      <c r="R282">
        <f>IF($Q282="","",MAX($Q$2:$Q282)-$Q282)</f>
      </c>
    </row>
    <row r="283">
      <c r="L283">
        <f>IF(OR($H283="",$I283="",$K283="",$H283=$I283),"",IF(LOWER($F283)="long",($K283-$H283)/($H283-$I283),($H283-$K283)/($I283-$H283)))</f>
      </c>
      <c r="M283">
        <f>IF($L283="","",IF($L283&gt;0,"Win",IF($L283&lt;0,"Loss","Breakeven")))</f>
      </c>
      <c r="P283">
        <f>IF(N($L283)&lt;0,N($P282)+1,0)</f>
      </c>
      <c r="Q283">
        <f>IF($L283="","",SUM($L$2:$L283))</f>
      </c>
      <c r="R283">
        <f>IF($Q283="","",MAX($Q$2:$Q283)-$Q283)</f>
      </c>
    </row>
    <row r="284">
      <c r="L284">
        <f>IF(OR($H284="",$I284="",$K284="",$H284=$I284),"",IF(LOWER($F284)="long",($K284-$H284)/($H284-$I284),($H284-$K284)/($I284-$H284)))</f>
      </c>
      <c r="M284">
        <f>IF($L284="","",IF($L284&gt;0,"Win",IF($L284&lt;0,"Loss","Breakeven")))</f>
      </c>
      <c r="P284">
        <f>IF(N($L284)&lt;0,N($P283)+1,0)</f>
      </c>
      <c r="Q284">
        <f>IF($L284="","",SUM($L$2:$L284))</f>
      </c>
      <c r="R284">
        <f>IF($Q284="","",MAX($Q$2:$Q284)-$Q284)</f>
      </c>
    </row>
    <row r="285">
      <c r="L285">
        <f>IF(OR($H285="",$I285="",$K285="",$H285=$I285),"",IF(LOWER($F285)="long",($K285-$H285)/($H285-$I285),($H285-$K285)/($I285-$H285)))</f>
      </c>
      <c r="M285">
        <f>IF($L285="","",IF($L285&gt;0,"Win",IF($L285&lt;0,"Loss","Breakeven")))</f>
      </c>
      <c r="P285">
        <f>IF(N($L285)&lt;0,N($P284)+1,0)</f>
      </c>
      <c r="Q285">
        <f>IF($L285="","",SUM($L$2:$L285))</f>
      </c>
      <c r="R285">
        <f>IF($Q285="","",MAX($Q$2:$Q285)-$Q285)</f>
      </c>
    </row>
    <row r="286">
      <c r="L286">
        <f>IF(OR($H286="",$I286="",$K286="",$H286=$I286),"",IF(LOWER($F286)="long",($K286-$H286)/($H286-$I286),($H286-$K286)/($I286-$H286)))</f>
      </c>
      <c r="M286">
        <f>IF($L286="","",IF($L286&gt;0,"Win",IF($L286&lt;0,"Loss","Breakeven")))</f>
      </c>
      <c r="P286">
        <f>IF(N($L286)&lt;0,N($P285)+1,0)</f>
      </c>
      <c r="Q286">
        <f>IF($L286="","",SUM($L$2:$L286))</f>
      </c>
      <c r="R286">
        <f>IF($Q286="","",MAX($Q$2:$Q286)-$Q286)</f>
      </c>
    </row>
    <row r="287">
      <c r="L287">
        <f>IF(OR($H287="",$I287="",$K287="",$H287=$I287),"",IF(LOWER($F287)="long",($K287-$H287)/($H287-$I287),($H287-$K287)/($I287-$H287)))</f>
      </c>
      <c r="M287">
        <f>IF($L287="","",IF($L287&gt;0,"Win",IF($L287&lt;0,"Loss","Breakeven")))</f>
      </c>
      <c r="P287">
        <f>IF(N($L287)&lt;0,N($P286)+1,0)</f>
      </c>
      <c r="Q287">
        <f>IF($L287="","",SUM($L$2:$L287))</f>
      </c>
      <c r="R287">
        <f>IF($Q287="","",MAX($Q$2:$Q287)-$Q287)</f>
      </c>
    </row>
    <row r="288">
      <c r="L288">
        <f>IF(OR($H288="",$I288="",$K288="",$H288=$I288),"",IF(LOWER($F288)="long",($K288-$H288)/($H288-$I288),($H288-$K288)/($I288-$H288)))</f>
      </c>
      <c r="M288">
        <f>IF($L288="","",IF($L288&gt;0,"Win",IF($L288&lt;0,"Loss","Breakeven")))</f>
      </c>
      <c r="P288">
        <f>IF(N($L288)&lt;0,N($P287)+1,0)</f>
      </c>
      <c r="Q288">
        <f>IF($L288="","",SUM($L$2:$L288))</f>
      </c>
      <c r="R288">
        <f>IF($Q288="","",MAX($Q$2:$Q288)-$Q288)</f>
      </c>
    </row>
    <row r="289">
      <c r="L289">
        <f>IF(OR($H289="",$I289="",$K289="",$H289=$I289),"",IF(LOWER($F289)="long",($K289-$H289)/($H289-$I289),($H289-$K289)/($I289-$H289)))</f>
      </c>
      <c r="M289">
        <f>IF($L289="","",IF($L289&gt;0,"Win",IF($L289&lt;0,"Loss","Breakeven")))</f>
      </c>
      <c r="P289">
        <f>IF(N($L289)&lt;0,N($P288)+1,0)</f>
      </c>
      <c r="Q289">
        <f>IF($L289="","",SUM($L$2:$L289))</f>
      </c>
      <c r="R289">
        <f>IF($Q289="","",MAX($Q$2:$Q289)-$Q289)</f>
      </c>
    </row>
    <row r="290">
      <c r="L290">
        <f>IF(OR($H290="",$I290="",$K290="",$H290=$I290),"",IF(LOWER($F290)="long",($K290-$H290)/($H290-$I290),($H290-$K290)/($I290-$H290)))</f>
      </c>
      <c r="M290">
        <f>IF($L290="","",IF($L290&gt;0,"Win",IF($L290&lt;0,"Loss","Breakeven")))</f>
      </c>
      <c r="P290">
        <f>IF(N($L290)&lt;0,N($P289)+1,0)</f>
      </c>
      <c r="Q290">
        <f>IF($L290="","",SUM($L$2:$L290))</f>
      </c>
      <c r="R290">
        <f>IF($Q290="","",MAX($Q$2:$Q290)-$Q290)</f>
      </c>
    </row>
    <row r="291">
      <c r="L291">
        <f>IF(OR($H291="",$I291="",$K291="",$H291=$I291),"",IF(LOWER($F291)="long",($K291-$H291)/($H291-$I291),($H291-$K291)/($I291-$H291)))</f>
      </c>
      <c r="M291">
        <f>IF($L291="","",IF($L291&gt;0,"Win",IF($L291&lt;0,"Loss","Breakeven")))</f>
      </c>
      <c r="P291">
        <f>IF(N($L291)&lt;0,N($P290)+1,0)</f>
      </c>
      <c r="Q291">
        <f>IF($L291="","",SUM($L$2:$L291))</f>
      </c>
      <c r="R291">
        <f>IF($Q291="","",MAX($Q$2:$Q291)-$Q291)</f>
      </c>
    </row>
    <row r="292">
      <c r="L292">
        <f>IF(OR($H292="",$I292="",$K292="",$H292=$I292),"",IF(LOWER($F292)="long",($K292-$H292)/($H292-$I292),($H292-$K292)/($I292-$H292)))</f>
      </c>
      <c r="M292">
        <f>IF($L292="","",IF($L292&gt;0,"Win",IF($L292&lt;0,"Loss","Breakeven")))</f>
      </c>
      <c r="P292">
        <f>IF(N($L292)&lt;0,N($P291)+1,0)</f>
      </c>
      <c r="Q292">
        <f>IF($L292="","",SUM($L$2:$L292))</f>
      </c>
      <c r="R292">
        <f>IF($Q292="","",MAX($Q$2:$Q292)-$Q292)</f>
      </c>
    </row>
    <row r="293">
      <c r="L293">
        <f>IF(OR($H293="",$I293="",$K293="",$H293=$I293),"",IF(LOWER($F293)="long",($K293-$H293)/($H293-$I293),($H293-$K293)/($I293-$H293)))</f>
      </c>
      <c r="M293">
        <f>IF($L293="","",IF($L293&gt;0,"Win",IF($L293&lt;0,"Loss","Breakeven")))</f>
      </c>
      <c r="P293">
        <f>IF(N($L293)&lt;0,N($P292)+1,0)</f>
      </c>
      <c r="Q293">
        <f>IF($L293="","",SUM($L$2:$L293))</f>
      </c>
      <c r="R293">
        <f>IF($Q293="","",MAX($Q$2:$Q293)-$Q293)</f>
      </c>
    </row>
    <row r="294">
      <c r="L294">
        <f>IF(OR($H294="",$I294="",$K294="",$H294=$I294),"",IF(LOWER($F294)="long",($K294-$H294)/($H294-$I294),($H294-$K294)/($I294-$H294)))</f>
      </c>
      <c r="M294">
        <f>IF($L294="","",IF($L294&gt;0,"Win",IF($L294&lt;0,"Loss","Breakeven")))</f>
      </c>
      <c r="P294">
        <f>IF(N($L294)&lt;0,N($P293)+1,0)</f>
      </c>
      <c r="Q294">
        <f>IF($L294="","",SUM($L$2:$L294))</f>
      </c>
      <c r="R294">
        <f>IF($Q294="","",MAX($Q$2:$Q294)-$Q294)</f>
      </c>
    </row>
    <row r="295">
      <c r="L295">
        <f>IF(OR($H295="",$I295="",$K295="",$H295=$I295),"",IF(LOWER($F295)="long",($K295-$H295)/($H295-$I295),($H295-$K295)/($I295-$H295)))</f>
      </c>
      <c r="M295">
        <f>IF($L295="","",IF($L295&gt;0,"Win",IF($L295&lt;0,"Loss","Breakeven")))</f>
      </c>
      <c r="P295">
        <f>IF(N($L295)&lt;0,N($P294)+1,0)</f>
      </c>
      <c r="Q295">
        <f>IF($L295="","",SUM($L$2:$L295))</f>
      </c>
      <c r="R295">
        <f>IF($Q295="","",MAX($Q$2:$Q295)-$Q295)</f>
      </c>
    </row>
    <row r="296">
      <c r="L296">
        <f>IF(OR($H296="",$I296="",$K296="",$H296=$I296),"",IF(LOWER($F296)="long",($K296-$H296)/($H296-$I296),($H296-$K296)/($I296-$H296)))</f>
      </c>
      <c r="M296">
        <f>IF($L296="","",IF($L296&gt;0,"Win",IF($L296&lt;0,"Loss","Breakeven")))</f>
      </c>
      <c r="P296">
        <f>IF(N($L296)&lt;0,N($P295)+1,0)</f>
      </c>
      <c r="Q296">
        <f>IF($L296="","",SUM($L$2:$L296))</f>
      </c>
      <c r="R296">
        <f>IF($Q296="","",MAX($Q$2:$Q296)-$Q296)</f>
      </c>
    </row>
    <row r="297">
      <c r="L297">
        <f>IF(OR($H297="",$I297="",$K297="",$H297=$I297),"",IF(LOWER($F297)="long",($K297-$H297)/($H297-$I297),($H297-$K297)/($I297-$H297)))</f>
      </c>
      <c r="M297">
        <f>IF($L297="","",IF($L297&gt;0,"Win",IF($L297&lt;0,"Loss","Breakeven")))</f>
      </c>
      <c r="P297">
        <f>IF(N($L297)&lt;0,N($P296)+1,0)</f>
      </c>
      <c r="Q297">
        <f>IF($L297="","",SUM($L$2:$L297))</f>
      </c>
      <c r="R297">
        <f>IF($Q297="","",MAX($Q$2:$Q297)-$Q297)</f>
      </c>
    </row>
    <row r="298">
      <c r="L298">
        <f>IF(OR($H298="",$I298="",$K298="",$H298=$I298),"",IF(LOWER($F298)="long",($K298-$H298)/($H298-$I298),($H298-$K298)/($I298-$H298)))</f>
      </c>
      <c r="M298">
        <f>IF($L298="","",IF($L298&gt;0,"Win",IF($L298&lt;0,"Loss","Breakeven")))</f>
      </c>
      <c r="P298">
        <f>IF(N($L298)&lt;0,N($P297)+1,0)</f>
      </c>
      <c r="Q298">
        <f>IF($L298="","",SUM($L$2:$L298))</f>
      </c>
      <c r="R298">
        <f>IF($Q298="","",MAX($Q$2:$Q298)-$Q298)</f>
      </c>
    </row>
    <row r="299">
      <c r="L299">
        <f>IF(OR($H299="",$I299="",$K299="",$H299=$I299),"",IF(LOWER($F299)="long",($K299-$H299)/($H299-$I299),($H299-$K299)/($I299-$H299)))</f>
      </c>
      <c r="M299">
        <f>IF($L299="","",IF($L299&gt;0,"Win",IF($L299&lt;0,"Loss","Breakeven")))</f>
      </c>
      <c r="P299">
        <f>IF(N($L299)&lt;0,N($P298)+1,0)</f>
      </c>
      <c r="Q299">
        <f>IF($L299="","",SUM($L$2:$L299))</f>
      </c>
      <c r="R299">
        <f>IF($Q299="","",MAX($Q$2:$Q299)-$Q299)</f>
      </c>
    </row>
    <row r="300">
      <c r="L300">
        <f>IF(OR($H300="",$I300="",$K300="",$H300=$I300),"",IF(LOWER($F300)="long",($K300-$H300)/($H300-$I300),($H300-$K300)/($I300-$H300)))</f>
      </c>
      <c r="M300">
        <f>IF($L300="","",IF($L300&gt;0,"Win",IF($L300&lt;0,"Loss","Breakeven")))</f>
      </c>
      <c r="P300">
        <f>IF(N($L300)&lt;0,N($P299)+1,0)</f>
      </c>
      <c r="Q300">
        <f>IF($L300="","",SUM($L$2:$L300))</f>
      </c>
      <c r="R300">
        <f>IF($Q300="","",MAX($Q$2:$Q300)-$Q300)</f>
      </c>
    </row>
    <row r="301">
      <c r="L301">
        <f>IF(OR($H301="",$I301="",$K301="",$H301=$I301),"",IF(LOWER($F301)="long",($K301-$H301)/($H301-$I301),($H301-$K301)/($I301-$H301)))</f>
      </c>
      <c r="M301">
        <f>IF($L301="","",IF($L301&gt;0,"Win",IF($L301&lt;0,"Loss","Breakeven")))</f>
      </c>
      <c r="P301">
        <f>IF(N($L301)&lt;0,N($P300)+1,0)</f>
      </c>
      <c r="Q301">
        <f>IF($L301="","",SUM($L$2:$L301))</f>
      </c>
      <c r="R301">
        <f>IF($Q301="","",MAX($Q$2:$Q301)-$Q301)</f>
      </c>
    </row>
    <row r="302">
      <c r="L302">
        <f>IF(OR($H302="",$I302="",$K302="",$H302=$I302),"",IF(LOWER($F302)="long",($K302-$H302)/($H302-$I302),($H302-$K302)/($I302-$H302)))</f>
      </c>
      <c r="M302">
        <f>IF($L302="","",IF($L302&gt;0,"Win",IF($L302&lt;0,"Loss","Breakeven")))</f>
      </c>
      <c r="P302">
        <f>IF(N($L302)&lt;0,N($P301)+1,0)</f>
      </c>
      <c r="Q302">
        <f>IF($L302="","",SUM($L$2:$L302))</f>
      </c>
      <c r="R302">
        <f>IF($Q302="","",MAX($Q$2:$Q302)-$Q302)</f>
      </c>
    </row>
    <row r="303">
      <c r="L303">
        <f>IF(OR($H303="",$I303="",$K303="",$H303=$I303),"",IF(LOWER($F303)="long",($K303-$H303)/($H303-$I303),($H303-$K303)/($I303-$H303)))</f>
      </c>
      <c r="M303">
        <f>IF($L303="","",IF($L303&gt;0,"Win",IF($L303&lt;0,"Loss","Breakeven")))</f>
      </c>
      <c r="P303">
        <f>IF(N($L303)&lt;0,N($P302)+1,0)</f>
      </c>
      <c r="Q303">
        <f>IF($L303="","",SUM($L$2:$L303))</f>
      </c>
      <c r="R303">
        <f>IF($Q303="","",MAX($Q$2:$Q303)-$Q303)</f>
      </c>
    </row>
    <row r="304">
      <c r="L304">
        <f>IF(OR($H304="",$I304="",$K304="",$H304=$I304),"",IF(LOWER($F304)="long",($K304-$H304)/($H304-$I304),($H304-$K304)/($I304-$H304)))</f>
      </c>
      <c r="M304">
        <f>IF($L304="","",IF($L304&gt;0,"Win",IF($L304&lt;0,"Loss","Breakeven")))</f>
      </c>
      <c r="P304">
        <f>IF(N($L304)&lt;0,N($P303)+1,0)</f>
      </c>
      <c r="Q304">
        <f>IF($L304="","",SUM($L$2:$L304))</f>
      </c>
      <c r="R304">
        <f>IF($Q304="","",MAX($Q$2:$Q304)-$Q304)</f>
      </c>
    </row>
    <row r="305">
      <c r="L305">
        <f>IF(OR($H305="",$I305="",$K305="",$H305=$I305),"",IF(LOWER($F305)="long",($K305-$H305)/($H305-$I305),($H305-$K305)/($I305-$H305)))</f>
      </c>
      <c r="M305">
        <f>IF($L305="","",IF($L305&gt;0,"Win",IF($L305&lt;0,"Loss","Breakeven")))</f>
      </c>
      <c r="P305">
        <f>IF(N($L305)&lt;0,N($P304)+1,0)</f>
      </c>
      <c r="Q305">
        <f>IF($L305="","",SUM($L$2:$L305))</f>
      </c>
      <c r="R305">
        <f>IF($Q305="","",MAX($Q$2:$Q305)-$Q305)</f>
      </c>
    </row>
    <row r="306">
      <c r="L306">
        <f>IF(OR($H306="",$I306="",$K306="",$H306=$I306),"",IF(LOWER($F306)="long",($K306-$H306)/($H306-$I306),($H306-$K306)/($I306-$H306)))</f>
      </c>
      <c r="M306">
        <f>IF($L306="","",IF($L306&gt;0,"Win",IF($L306&lt;0,"Loss","Breakeven")))</f>
      </c>
      <c r="P306">
        <f>IF(N($L306)&lt;0,N($P305)+1,0)</f>
      </c>
      <c r="Q306">
        <f>IF($L306="","",SUM($L$2:$L306))</f>
      </c>
      <c r="R306">
        <f>IF($Q306="","",MAX($Q$2:$Q306)-$Q306)</f>
      </c>
    </row>
    <row r="307">
      <c r="L307">
        <f>IF(OR($H307="",$I307="",$K307="",$H307=$I307),"",IF(LOWER($F307)="long",($K307-$H307)/($H307-$I307),($H307-$K307)/($I307-$H307)))</f>
      </c>
      <c r="M307">
        <f>IF($L307="","",IF($L307&gt;0,"Win",IF($L307&lt;0,"Loss","Breakeven")))</f>
      </c>
      <c r="P307">
        <f>IF(N($L307)&lt;0,N($P306)+1,0)</f>
      </c>
      <c r="Q307">
        <f>IF($L307="","",SUM($L$2:$L307))</f>
      </c>
      <c r="R307">
        <f>IF($Q307="","",MAX($Q$2:$Q307)-$Q307)</f>
      </c>
    </row>
    <row r="308">
      <c r="L308">
        <f>IF(OR($H308="",$I308="",$K308="",$H308=$I308),"",IF(LOWER($F308)="long",($K308-$H308)/($H308-$I308),($H308-$K308)/($I308-$H308)))</f>
      </c>
      <c r="M308">
        <f>IF($L308="","",IF($L308&gt;0,"Win",IF($L308&lt;0,"Loss","Breakeven")))</f>
      </c>
      <c r="P308">
        <f>IF(N($L308)&lt;0,N($P307)+1,0)</f>
      </c>
      <c r="Q308">
        <f>IF($L308="","",SUM($L$2:$L308))</f>
      </c>
      <c r="R308">
        <f>IF($Q308="","",MAX($Q$2:$Q308)-$Q308)</f>
      </c>
    </row>
    <row r="309">
      <c r="L309">
        <f>IF(OR($H309="",$I309="",$K309="",$H309=$I309),"",IF(LOWER($F309)="long",($K309-$H309)/($H309-$I309),($H309-$K309)/($I309-$H309)))</f>
      </c>
      <c r="M309">
        <f>IF($L309="","",IF($L309&gt;0,"Win",IF($L309&lt;0,"Loss","Breakeven")))</f>
      </c>
      <c r="P309">
        <f>IF(N($L309)&lt;0,N($P308)+1,0)</f>
      </c>
      <c r="Q309">
        <f>IF($L309="","",SUM($L$2:$L309))</f>
      </c>
      <c r="R309">
        <f>IF($Q309="","",MAX($Q$2:$Q309)-$Q309)</f>
      </c>
    </row>
    <row r="310">
      <c r="L310">
        <f>IF(OR($H310="",$I310="",$K310="",$H310=$I310),"",IF(LOWER($F310)="long",($K310-$H310)/($H310-$I310),($H310-$K310)/($I310-$H310)))</f>
      </c>
      <c r="M310">
        <f>IF($L310="","",IF($L310&gt;0,"Win",IF($L310&lt;0,"Loss","Breakeven")))</f>
      </c>
      <c r="P310">
        <f>IF(N($L310)&lt;0,N($P309)+1,0)</f>
      </c>
      <c r="Q310">
        <f>IF($L310="","",SUM($L$2:$L310))</f>
      </c>
      <c r="R310">
        <f>IF($Q310="","",MAX($Q$2:$Q310)-$Q310)</f>
      </c>
    </row>
    <row r="311">
      <c r="L311">
        <f>IF(OR($H311="",$I311="",$K311="",$H311=$I311),"",IF(LOWER($F311)="long",($K311-$H311)/($H311-$I311),($H311-$K311)/($I311-$H311)))</f>
      </c>
      <c r="M311">
        <f>IF($L311="","",IF($L311&gt;0,"Win",IF($L311&lt;0,"Loss","Breakeven")))</f>
      </c>
      <c r="P311">
        <f>IF(N($L311)&lt;0,N($P310)+1,0)</f>
      </c>
      <c r="Q311">
        <f>IF($L311="","",SUM($L$2:$L311))</f>
      </c>
      <c r="R311">
        <f>IF($Q311="","",MAX($Q$2:$Q311)-$Q311)</f>
      </c>
    </row>
    <row r="312">
      <c r="L312">
        <f>IF(OR($H312="",$I312="",$K312="",$H312=$I312),"",IF(LOWER($F312)="long",($K312-$H312)/($H312-$I312),($H312-$K312)/($I312-$H312)))</f>
      </c>
      <c r="M312">
        <f>IF($L312="","",IF($L312&gt;0,"Win",IF($L312&lt;0,"Loss","Breakeven")))</f>
      </c>
      <c r="P312">
        <f>IF(N($L312)&lt;0,N($P311)+1,0)</f>
      </c>
      <c r="Q312">
        <f>IF($L312="","",SUM($L$2:$L312))</f>
      </c>
      <c r="R312">
        <f>IF($Q312="","",MAX($Q$2:$Q312)-$Q312)</f>
      </c>
    </row>
    <row r="313">
      <c r="L313">
        <f>IF(OR($H313="",$I313="",$K313="",$H313=$I313),"",IF(LOWER($F313)="long",($K313-$H313)/($H313-$I313),($H313-$K313)/($I313-$H313)))</f>
      </c>
      <c r="M313">
        <f>IF($L313="","",IF($L313&gt;0,"Win",IF($L313&lt;0,"Loss","Breakeven")))</f>
      </c>
      <c r="P313">
        <f>IF(N($L313)&lt;0,N($P312)+1,0)</f>
      </c>
      <c r="Q313">
        <f>IF($L313="","",SUM($L$2:$L313))</f>
      </c>
      <c r="R313">
        <f>IF($Q313="","",MAX($Q$2:$Q313)-$Q313)</f>
      </c>
    </row>
    <row r="314">
      <c r="L314">
        <f>IF(OR($H314="",$I314="",$K314="",$H314=$I314),"",IF(LOWER($F314)="long",($K314-$H314)/($H314-$I314),($H314-$K314)/($I314-$H314)))</f>
      </c>
      <c r="M314">
        <f>IF($L314="","",IF($L314&gt;0,"Win",IF($L314&lt;0,"Loss","Breakeven")))</f>
      </c>
      <c r="P314">
        <f>IF(N($L314)&lt;0,N($P313)+1,0)</f>
      </c>
      <c r="Q314">
        <f>IF($L314="","",SUM($L$2:$L314))</f>
      </c>
      <c r="R314">
        <f>IF($Q314="","",MAX($Q$2:$Q314)-$Q314)</f>
      </c>
    </row>
    <row r="315">
      <c r="L315">
        <f>IF(OR($H315="",$I315="",$K315="",$H315=$I315),"",IF(LOWER($F315)="long",($K315-$H315)/($H315-$I315),($H315-$K315)/($I315-$H315)))</f>
      </c>
      <c r="M315">
        <f>IF($L315="","",IF($L315&gt;0,"Win",IF($L315&lt;0,"Loss","Breakeven")))</f>
      </c>
      <c r="P315">
        <f>IF(N($L315)&lt;0,N($P314)+1,0)</f>
      </c>
      <c r="Q315">
        <f>IF($L315="","",SUM($L$2:$L315))</f>
      </c>
      <c r="R315">
        <f>IF($Q315="","",MAX($Q$2:$Q315)-$Q315)</f>
      </c>
    </row>
    <row r="316">
      <c r="L316">
        <f>IF(OR($H316="",$I316="",$K316="",$H316=$I316),"",IF(LOWER($F316)="long",($K316-$H316)/($H316-$I316),($H316-$K316)/($I316-$H316)))</f>
      </c>
      <c r="M316">
        <f>IF($L316="","",IF($L316&gt;0,"Win",IF($L316&lt;0,"Loss","Breakeven")))</f>
      </c>
      <c r="P316">
        <f>IF(N($L316)&lt;0,N($P315)+1,0)</f>
      </c>
      <c r="Q316">
        <f>IF($L316="","",SUM($L$2:$L316))</f>
      </c>
      <c r="R316">
        <f>IF($Q316="","",MAX($Q$2:$Q316)-$Q316)</f>
      </c>
    </row>
    <row r="317">
      <c r="L317">
        <f>IF(OR($H317="",$I317="",$K317="",$H317=$I317),"",IF(LOWER($F317)="long",($K317-$H317)/($H317-$I317),($H317-$K317)/($I317-$H317)))</f>
      </c>
      <c r="M317">
        <f>IF($L317="","",IF($L317&gt;0,"Win",IF($L317&lt;0,"Loss","Breakeven")))</f>
      </c>
      <c r="P317">
        <f>IF(N($L317)&lt;0,N($P316)+1,0)</f>
      </c>
      <c r="Q317">
        <f>IF($L317="","",SUM($L$2:$L317))</f>
      </c>
      <c r="R317">
        <f>IF($Q317="","",MAX($Q$2:$Q317)-$Q317)</f>
      </c>
    </row>
    <row r="318">
      <c r="L318">
        <f>IF(OR($H318="",$I318="",$K318="",$H318=$I318),"",IF(LOWER($F318)="long",($K318-$H318)/($H318-$I318),($H318-$K318)/($I318-$H318)))</f>
      </c>
      <c r="M318">
        <f>IF($L318="","",IF($L318&gt;0,"Win",IF($L318&lt;0,"Loss","Breakeven")))</f>
      </c>
      <c r="P318">
        <f>IF(N($L318)&lt;0,N($P317)+1,0)</f>
      </c>
      <c r="Q318">
        <f>IF($L318="","",SUM($L$2:$L318))</f>
      </c>
      <c r="R318">
        <f>IF($Q318="","",MAX($Q$2:$Q318)-$Q318)</f>
      </c>
    </row>
    <row r="319">
      <c r="L319">
        <f>IF(OR($H319="",$I319="",$K319="",$H319=$I319),"",IF(LOWER($F319)="long",($K319-$H319)/($H319-$I319),($H319-$K319)/($I319-$H319)))</f>
      </c>
      <c r="M319">
        <f>IF($L319="","",IF($L319&gt;0,"Win",IF($L319&lt;0,"Loss","Breakeven")))</f>
      </c>
      <c r="P319">
        <f>IF(N($L319)&lt;0,N($P318)+1,0)</f>
      </c>
      <c r="Q319">
        <f>IF($L319="","",SUM($L$2:$L319))</f>
      </c>
      <c r="R319">
        <f>IF($Q319="","",MAX($Q$2:$Q319)-$Q319)</f>
      </c>
    </row>
    <row r="320">
      <c r="L320">
        <f>IF(OR($H320="",$I320="",$K320="",$H320=$I320),"",IF(LOWER($F320)="long",($K320-$H320)/($H320-$I320),($H320-$K320)/($I320-$H320)))</f>
      </c>
      <c r="M320">
        <f>IF($L320="","",IF($L320&gt;0,"Win",IF($L320&lt;0,"Loss","Breakeven")))</f>
      </c>
      <c r="P320">
        <f>IF(N($L320)&lt;0,N($P319)+1,0)</f>
      </c>
      <c r="Q320">
        <f>IF($L320="","",SUM($L$2:$L320))</f>
      </c>
      <c r="R320">
        <f>IF($Q320="","",MAX($Q$2:$Q320)-$Q320)</f>
      </c>
    </row>
    <row r="321">
      <c r="L321">
        <f>IF(OR($H321="",$I321="",$K321="",$H321=$I321),"",IF(LOWER($F321)="long",($K321-$H321)/($H321-$I321),($H321-$K321)/($I321-$H321)))</f>
      </c>
      <c r="M321">
        <f>IF($L321="","",IF($L321&gt;0,"Win",IF($L321&lt;0,"Loss","Breakeven")))</f>
      </c>
      <c r="P321">
        <f>IF(N($L321)&lt;0,N($P320)+1,0)</f>
      </c>
      <c r="Q321">
        <f>IF($L321="","",SUM($L$2:$L321))</f>
      </c>
      <c r="R321">
        <f>IF($Q321="","",MAX($Q$2:$Q321)-$Q321)</f>
      </c>
    </row>
    <row r="322">
      <c r="L322">
        <f>IF(OR($H322="",$I322="",$K322="",$H322=$I322),"",IF(LOWER($F322)="long",($K322-$H322)/($H322-$I322),($H322-$K322)/($I322-$H322)))</f>
      </c>
      <c r="M322">
        <f>IF($L322="","",IF($L322&gt;0,"Win",IF($L322&lt;0,"Loss","Breakeven")))</f>
      </c>
      <c r="P322">
        <f>IF(N($L322)&lt;0,N($P321)+1,0)</f>
      </c>
      <c r="Q322">
        <f>IF($L322="","",SUM($L$2:$L322))</f>
      </c>
      <c r="R322">
        <f>IF($Q322="","",MAX($Q$2:$Q322)-$Q322)</f>
      </c>
    </row>
    <row r="323">
      <c r="L323">
        <f>IF(OR($H323="",$I323="",$K323="",$H323=$I323),"",IF(LOWER($F323)="long",($K323-$H323)/($H323-$I323),($H323-$K323)/($I323-$H323)))</f>
      </c>
      <c r="M323">
        <f>IF($L323="","",IF($L323&gt;0,"Win",IF($L323&lt;0,"Loss","Breakeven")))</f>
      </c>
      <c r="P323">
        <f>IF(N($L323)&lt;0,N($P322)+1,0)</f>
      </c>
      <c r="Q323">
        <f>IF($L323="","",SUM($L$2:$L323))</f>
      </c>
      <c r="R323">
        <f>IF($Q323="","",MAX($Q$2:$Q323)-$Q323)</f>
      </c>
    </row>
    <row r="324">
      <c r="L324">
        <f>IF(OR($H324="",$I324="",$K324="",$H324=$I324),"",IF(LOWER($F324)="long",($K324-$H324)/($H324-$I324),($H324-$K324)/($I324-$H324)))</f>
      </c>
      <c r="M324">
        <f>IF($L324="","",IF($L324&gt;0,"Win",IF($L324&lt;0,"Loss","Breakeven")))</f>
      </c>
      <c r="P324">
        <f>IF(N($L324)&lt;0,N($P323)+1,0)</f>
      </c>
      <c r="Q324">
        <f>IF($L324="","",SUM($L$2:$L324))</f>
      </c>
      <c r="R324">
        <f>IF($Q324="","",MAX($Q$2:$Q324)-$Q324)</f>
      </c>
    </row>
    <row r="325">
      <c r="L325">
        <f>IF(OR($H325="",$I325="",$K325="",$H325=$I325),"",IF(LOWER($F325)="long",($K325-$H325)/($H325-$I325),($H325-$K325)/($I325-$H325)))</f>
      </c>
      <c r="M325">
        <f>IF($L325="","",IF($L325&gt;0,"Win",IF($L325&lt;0,"Loss","Breakeven")))</f>
      </c>
      <c r="P325">
        <f>IF(N($L325)&lt;0,N($P324)+1,0)</f>
      </c>
      <c r="Q325">
        <f>IF($L325="","",SUM($L$2:$L325))</f>
      </c>
      <c r="R325">
        <f>IF($Q325="","",MAX($Q$2:$Q325)-$Q325)</f>
      </c>
    </row>
    <row r="326">
      <c r="L326">
        <f>IF(OR($H326="",$I326="",$K326="",$H326=$I326),"",IF(LOWER($F326)="long",($K326-$H326)/($H326-$I326),($H326-$K326)/($I326-$H326)))</f>
      </c>
      <c r="M326">
        <f>IF($L326="","",IF($L326&gt;0,"Win",IF($L326&lt;0,"Loss","Breakeven")))</f>
      </c>
      <c r="P326">
        <f>IF(N($L326)&lt;0,N($P325)+1,0)</f>
      </c>
      <c r="Q326">
        <f>IF($L326="","",SUM($L$2:$L326))</f>
      </c>
      <c r="R326">
        <f>IF($Q326="","",MAX($Q$2:$Q326)-$Q326)</f>
      </c>
    </row>
    <row r="327">
      <c r="L327">
        <f>IF(OR($H327="",$I327="",$K327="",$H327=$I327),"",IF(LOWER($F327)="long",($K327-$H327)/($H327-$I327),($H327-$K327)/($I327-$H327)))</f>
      </c>
      <c r="M327">
        <f>IF($L327="","",IF($L327&gt;0,"Win",IF($L327&lt;0,"Loss","Breakeven")))</f>
      </c>
      <c r="P327">
        <f>IF(N($L327)&lt;0,N($P326)+1,0)</f>
      </c>
      <c r="Q327">
        <f>IF($L327="","",SUM($L$2:$L327))</f>
      </c>
      <c r="R327">
        <f>IF($Q327="","",MAX($Q$2:$Q327)-$Q327)</f>
      </c>
    </row>
    <row r="328">
      <c r="L328">
        <f>IF(OR($H328="",$I328="",$K328="",$H328=$I328),"",IF(LOWER($F328)="long",($K328-$H328)/($H328-$I328),($H328-$K328)/($I328-$H328)))</f>
      </c>
      <c r="M328">
        <f>IF($L328="","",IF($L328&gt;0,"Win",IF($L328&lt;0,"Loss","Breakeven")))</f>
      </c>
      <c r="P328">
        <f>IF(N($L328)&lt;0,N($P327)+1,0)</f>
      </c>
      <c r="Q328">
        <f>IF($L328="","",SUM($L$2:$L328))</f>
      </c>
      <c r="R328">
        <f>IF($Q328="","",MAX($Q$2:$Q328)-$Q328)</f>
      </c>
    </row>
    <row r="329">
      <c r="L329">
        <f>IF(OR($H329="",$I329="",$K329="",$H329=$I329),"",IF(LOWER($F329)="long",($K329-$H329)/($H329-$I329),($H329-$K329)/($I329-$H329)))</f>
      </c>
      <c r="M329">
        <f>IF($L329="","",IF($L329&gt;0,"Win",IF($L329&lt;0,"Loss","Breakeven")))</f>
      </c>
      <c r="P329">
        <f>IF(N($L329)&lt;0,N($P328)+1,0)</f>
      </c>
      <c r="Q329">
        <f>IF($L329="","",SUM($L$2:$L329))</f>
      </c>
      <c r="R329">
        <f>IF($Q329="","",MAX($Q$2:$Q329)-$Q329)</f>
      </c>
    </row>
    <row r="330">
      <c r="L330">
        <f>IF(OR($H330="",$I330="",$K330="",$H330=$I330),"",IF(LOWER($F330)="long",($K330-$H330)/($H330-$I330),($H330-$K330)/($I330-$H330)))</f>
      </c>
      <c r="M330">
        <f>IF($L330="","",IF($L330&gt;0,"Win",IF($L330&lt;0,"Loss","Breakeven")))</f>
      </c>
      <c r="P330">
        <f>IF(N($L330)&lt;0,N($P329)+1,0)</f>
      </c>
      <c r="Q330">
        <f>IF($L330="","",SUM($L$2:$L330))</f>
      </c>
      <c r="R330">
        <f>IF($Q330="","",MAX($Q$2:$Q330)-$Q330)</f>
      </c>
    </row>
    <row r="331">
      <c r="L331">
        <f>IF(OR($H331="",$I331="",$K331="",$H331=$I331),"",IF(LOWER($F331)="long",($K331-$H331)/($H331-$I331),($H331-$K331)/($I331-$H331)))</f>
      </c>
      <c r="M331">
        <f>IF($L331="","",IF($L331&gt;0,"Win",IF($L331&lt;0,"Loss","Breakeven")))</f>
      </c>
      <c r="P331">
        <f>IF(N($L331)&lt;0,N($P330)+1,0)</f>
      </c>
      <c r="Q331">
        <f>IF($L331="","",SUM($L$2:$L331))</f>
      </c>
      <c r="R331">
        <f>IF($Q331="","",MAX($Q$2:$Q331)-$Q331)</f>
      </c>
    </row>
    <row r="332">
      <c r="L332">
        <f>IF(OR($H332="",$I332="",$K332="",$H332=$I332),"",IF(LOWER($F332)="long",($K332-$H332)/($H332-$I332),($H332-$K332)/($I332-$H332)))</f>
      </c>
      <c r="M332">
        <f>IF($L332="","",IF($L332&gt;0,"Win",IF($L332&lt;0,"Loss","Breakeven")))</f>
      </c>
      <c r="P332">
        <f>IF(N($L332)&lt;0,N($P331)+1,0)</f>
      </c>
      <c r="Q332">
        <f>IF($L332="","",SUM($L$2:$L332))</f>
      </c>
      <c r="R332">
        <f>IF($Q332="","",MAX($Q$2:$Q332)-$Q332)</f>
      </c>
    </row>
    <row r="333">
      <c r="L333">
        <f>IF(OR($H333="",$I333="",$K333="",$H333=$I333),"",IF(LOWER($F333)="long",($K333-$H333)/($H333-$I333),($H333-$K333)/($I333-$H333)))</f>
      </c>
      <c r="M333">
        <f>IF($L333="","",IF($L333&gt;0,"Win",IF($L333&lt;0,"Loss","Breakeven")))</f>
      </c>
      <c r="P333">
        <f>IF(N($L333)&lt;0,N($P332)+1,0)</f>
      </c>
      <c r="Q333">
        <f>IF($L333="","",SUM($L$2:$L333))</f>
      </c>
      <c r="R333">
        <f>IF($Q333="","",MAX($Q$2:$Q333)-$Q333)</f>
      </c>
    </row>
    <row r="334">
      <c r="L334">
        <f>IF(OR($H334="",$I334="",$K334="",$H334=$I334),"",IF(LOWER($F334)="long",($K334-$H334)/($H334-$I334),($H334-$K334)/($I334-$H334)))</f>
      </c>
      <c r="M334">
        <f>IF($L334="","",IF($L334&gt;0,"Win",IF($L334&lt;0,"Loss","Breakeven")))</f>
      </c>
      <c r="P334">
        <f>IF(N($L334)&lt;0,N($P333)+1,0)</f>
      </c>
      <c r="Q334">
        <f>IF($L334="","",SUM($L$2:$L334))</f>
      </c>
      <c r="R334">
        <f>IF($Q334="","",MAX($Q$2:$Q334)-$Q334)</f>
      </c>
    </row>
    <row r="335">
      <c r="L335">
        <f>IF(OR($H335="",$I335="",$K335="",$H335=$I335),"",IF(LOWER($F335)="long",($K335-$H335)/($H335-$I335),($H335-$K335)/($I335-$H335)))</f>
      </c>
      <c r="M335">
        <f>IF($L335="","",IF($L335&gt;0,"Win",IF($L335&lt;0,"Loss","Breakeven")))</f>
      </c>
      <c r="P335">
        <f>IF(N($L335)&lt;0,N($P334)+1,0)</f>
      </c>
      <c r="Q335">
        <f>IF($L335="","",SUM($L$2:$L335))</f>
      </c>
      <c r="R335">
        <f>IF($Q335="","",MAX($Q$2:$Q335)-$Q335)</f>
      </c>
    </row>
    <row r="336">
      <c r="L336">
        <f>IF(OR($H336="",$I336="",$K336="",$H336=$I336),"",IF(LOWER($F336)="long",($K336-$H336)/($H336-$I336),($H336-$K336)/($I336-$H336)))</f>
      </c>
      <c r="M336">
        <f>IF($L336="","",IF($L336&gt;0,"Win",IF($L336&lt;0,"Loss","Breakeven")))</f>
      </c>
      <c r="P336">
        <f>IF(N($L336)&lt;0,N($P335)+1,0)</f>
      </c>
      <c r="Q336">
        <f>IF($L336="","",SUM($L$2:$L336))</f>
      </c>
      <c r="R336">
        <f>IF($Q336="","",MAX($Q$2:$Q336)-$Q336)</f>
      </c>
    </row>
    <row r="337">
      <c r="L337">
        <f>IF(OR($H337="",$I337="",$K337="",$H337=$I337),"",IF(LOWER($F337)="long",($K337-$H337)/($H337-$I337),($H337-$K337)/($I337-$H337)))</f>
      </c>
      <c r="M337">
        <f>IF($L337="","",IF($L337&gt;0,"Win",IF($L337&lt;0,"Loss","Breakeven")))</f>
      </c>
      <c r="P337">
        <f>IF(N($L337)&lt;0,N($P336)+1,0)</f>
      </c>
      <c r="Q337">
        <f>IF($L337="","",SUM($L$2:$L337))</f>
      </c>
      <c r="R337">
        <f>IF($Q337="","",MAX($Q$2:$Q337)-$Q337)</f>
      </c>
    </row>
    <row r="338">
      <c r="L338">
        <f>IF(OR($H338="",$I338="",$K338="",$H338=$I338),"",IF(LOWER($F338)="long",($K338-$H338)/($H338-$I338),($H338-$K338)/($I338-$H338)))</f>
      </c>
      <c r="M338">
        <f>IF($L338="","",IF($L338&gt;0,"Win",IF($L338&lt;0,"Loss","Breakeven")))</f>
      </c>
      <c r="P338">
        <f>IF(N($L338)&lt;0,N($P337)+1,0)</f>
      </c>
      <c r="Q338">
        <f>IF($L338="","",SUM($L$2:$L338))</f>
      </c>
      <c r="R338">
        <f>IF($Q338="","",MAX($Q$2:$Q338)-$Q338)</f>
      </c>
    </row>
    <row r="339">
      <c r="L339">
        <f>IF(OR($H339="",$I339="",$K339="",$H339=$I339),"",IF(LOWER($F339)="long",($K339-$H339)/($H339-$I339),($H339-$K339)/($I339-$H339)))</f>
      </c>
      <c r="M339">
        <f>IF($L339="","",IF($L339&gt;0,"Win",IF($L339&lt;0,"Loss","Breakeven")))</f>
      </c>
      <c r="P339">
        <f>IF(N($L339)&lt;0,N($P338)+1,0)</f>
      </c>
      <c r="Q339">
        <f>IF($L339="","",SUM($L$2:$L339))</f>
      </c>
      <c r="R339">
        <f>IF($Q339="","",MAX($Q$2:$Q339)-$Q339)</f>
      </c>
    </row>
    <row r="340">
      <c r="L340">
        <f>IF(OR($H340="",$I340="",$K340="",$H340=$I340),"",IF(LOWER($F340)="long",($K340-$H340)/($H340-$I340),($H340-$K340)/($I340-$H340)))</f>
      </c>
      <c r="M340">
        <f>IF($L340="","",IF($L340&gt;0,"Win",IF($L340&lt;0,"Loss","Breakeven")))</f>
      </c>
      <c r="P340">
        <f>IF(N($L340)&lt;0,N($P339)+1,0)</f>
      </c>
      <c r="Q340">
        <f>IF($L340="","",SUM($L$2:$L340))</f>
      </c>
      <c r="R340">
        <f>IF($Q340="","",MAX($Q$2:$Q340)-$Q340)</f>
      </c>
    </row>
    <row r="341">
      <c r="L341">
        <f>IF(OR($H341="",$I341="",$K341="",$H341=$I341),"",IF(LOWER($F341)="long",($K341-$H341)/($H341-$I341),($H341-$K341)/($I341-$H341)))</f>
      </c>
      <c r="M341">
        <f>IF($L341="","",IF($L341&gt;0,"Win",IF($L341&lt;0,"Loss","Breakeven")))</f>
      </c>
      <c r="P341">
        <f>IF(N($L341)&lt;0,N($P340)+1,0)</f>
      </c>
      <c r="Q341">
        <f>IF($L341="","",SUM($L$2:$L341))</f>
      </c>
      <c r="R341">
        <f>IF($Q341="","",MAX($Q$2:$Q341)-$Q341)</f>
      </c>
    </row>
    <row r="342">
      <c r="L342">
        <f>IF(OR($H342="",$I342="",$K342="",$H342=$I342),"",IF(LOWER($F342)="long",($K342-$H342)/($H342-$I342),($H342-$K342)/($I342-$H342)))</f>
      </c>
      <c r="M342">
        <f>IF($L342="","",IF($L342&gt;0,"Win",IF($L342&lt;0,"Loss","Breakeven")))</f>
      </c>
      <c r="P342">
        <f>IF(N($L342)&lt;0,N($P341)+1,0)</f>
      </c>
      <c r="Q342">
        <f>IF($L342="","",SUM($L$2:$L342))</f>
      </c>
      <c r="R342">
        <f>IF($Q342="","",MAX($Q$2:$Q342)-$Q342)</f>
      </c>
    </row>
    <row r="343">
      <c r="L343">
        <f>IF(OR($H343="",$I343="",$K343="",$H343=$I343),"",IF(LOWER($F343)="long",($K343-$H343)/($H343-$I343),($H343-$K343)/($I343-$H343)))</f>
      </c>
      <c r="M343">
        <f>IF($L343="","",IF($L343&gt;0,"Win",IF($L343&lt;0,"Loss","Breakeven")))</f>
      </c>
      <c r="P343">
        <f>IF(N($L343)&lt;0,N($P342)+1,0)</f>
      </c>
      <c r="Q343">
        <f>IF($L343="","",SUM($L$2:$L343))</f>
      </c>
      <c r="R343">
        <f>IF($Q343="","",MAX($Q$2:$Q343)-$Q343)</f>
      </c>
    </row>
    <row r="344">
      <c r="L344">
        <f>IF(OR($H344="",$I344="",$K344="",$H344=$I344),"",IF(LOWER($F344)="long",($K344-$H344)/($H344-$I344),($H344-$K344)/($I344-$H344)))</f>
      </c>
      <c r="M344">
        <f>IF($L344="","",IF($L344&gt;0,"Win",IF($L344&lt;0,"Loss","Breakeven")))</f>
      </c>
      <c r="P344">
        <f>IF(N($L344)&lt;0,N($P343)+1,0)</f>
      </c>
      <c r="Q344">
        <f>IF($L344="","",SUM($L$2:$L344))</f>
      </c>
      <c r="R344">
        <f>IF($Q344="","",MAX($Q$2:$Q344)-$Q344)</f>
      </c>
    </row>
    <row r="345">
      <c r="L345">
        <f>IF(OR($H345="",$I345="",$K345="",$H345=$I345),"",IF(LOWER($F345)="long",($K345-$H345)/($H345-$I345),($H345-$K345)/($I345-$H345)))</f>
      </c>
      <c r="M345">
        <f>IF($L345="","",IF($L345&gt;0,"Win",IF($L345&lt;0,"Loss","Breakeven")))</f>
      </c>
      <c r="P345">
        <f>IF(N($L345)&lt;0,N($P344)+1,0)</f>
      </c>
      <c r="Q345">
        <f>IF($L345="","",SUM($L$2:$L345))</f>
      </c>
      <c r="R345">
        <f>IF($Q345="","",MAX($Q$2:$Q345)-$Q345)</f>
      </c>
    </row>
    <row r="346">
      <c r="L346">
        <f>IF(OR($H346="",$I346="",$K346="",$H346=$I346),"",IF(LOWER($F346)="long",($K346-$H346)/($H346-$I346),($H346-$K346)/($I346-$H346)))</f>
      </c>
      <c r="M346">
        <f>IF($L346="","",IF($L346&gt;0,"Win",IF($L346&lt;0,"Loss","Breakeven")))</f>
      </c>
      <c r="P346">
        <f>IF(N($L346)&lt;0,N($P345)+1,0)</f>
      </c>
      <c r="Q346">
        <f>IF($L346="","",SUM($L$2:$L346))</f>
      </c>
      <c r="R346">
        <f>IF($Q346="","",MAX($Q$2:$Q346)-$Q346)</f>
      </c>
    </row>
    <row r="347">
      <c r="L347">
        <f>IF(OR($H347="",$I347="",$K347="",$H347=$I347),"",IF(LOWER($F347)="long",($K347-$H347)/($H347-$I347),($H347-$K347)/($I347-$H347)))</f>
      </c>
      <c r="M347">
        <f>IF($L347="","",IF($L347&gt;0,"Win",IF($L347&lt;0,"Loss","Breakeven")))</f>
      </c>
      <c r="P347">
        <f>IF(N($L347)&lt;0,N($P346)+1,0)</f>
      </c>
      <c r="Q347">
        <f>IF($L347="","",SUM($L$2:$L347))</f>
      </c>
      <c r="R347">
        <f>IF($Q347="","",MAX($Q$2:$Q347)-$Q347)</f>
      </c>
    </row>
    <row r="348">
      <c r="L348">
        <f>IF(OR($H348="",$I348="",$K348="",$H348=$I348),"",IF(LOWER($F348)="long",($K348-$H348)/($H348-$I348),($H348-$K348)/($I348-$H348)))</f>
      </c>
      <c r="M348">
        <f>IF($L348="","",IF($L348&gt;0,"Win",IF($L348&lt;0,"Loss","Breakeven")))</f>
      </c>
      <c r="P348">
        <f>IF(N($L348)&lt;0,N($P347)+1,0)</f>
      </c>
      <c r="Q348">
        <f>IF($L348="","",SUM($L$2:$L348))</f>
      </c>
      <c r="R348">
        <f>IF($Q348="","",MAX($Q$2:$Q348)-$Q348)</f>
      </c>
    </row>
    <row r="349">
      <c r="L349">
        <f>IF(OR($H349="",$I349="",$K349="",$H349=$I349),"",IF(LOWER($F349)="long",($K349-$H349)/($H349-$I349),($H349-$K349)/($I349-$H349)))</f>
      </c>
      <c r="M349">
        <f>IF($L349="","",IF($L349&gt;0,"Win",IF($L349&lt;0,"Loss","Breakeven")))</f>
      </c>
      <c r="P349">
        <f>IF(N($L349)&lt;0,N($P348)+1,0)</f>
      </c>
      <c r="Q349">
        <f>IF($L349="","",SUM($L$2:$L349))</f>
      </c>
      <c r="R349">
        <f>IF($Q349="","",MAX($Q$2:$Q349)-$Q349)</f>
      </c>
    </row>
    <row r="350">
      <c r="L350">
        <f>IF(OR($H350="",$I350="",$K350="",$H350=$I350),"",IF(LOWER($F350)="long",($K350-$H350)/($H350-$I350),($H350-$K350)/($I350-$H350)))</f>
      </c>
      <c r="M350">
        <f>IF($L350="","",IF($L350&gt;0,"Win",IF($L350&lt;0,"Loss","Breakeven")))</f>
      </c>
      <c r="P350">
        <f>IF(N($L350)&lt;0,N($P349)+1,0)</f>
      </c>
      <c r="Q350">
        <f>IF($L350="","",SUM($L$2:$L350))</f>
      </c>
      <c r="R350">
        <f>IF($Q350="","",MAX($Q$2:$Q350)-$Q350)</f>
      </c>
    </row>
    <row r="351">
      <c r="L351">
        <f>IF(OR($H351="",$I351="",$K351="",$H351=$I351),"",IF(LOWER($F351)="long",($K351-$H351)/($H351-$I351),($H351-$K351)/($I351-$H351)))</f>
      </c>
      <c r="M351">
        <f>IF($L351="","",IF($L351&gt;0,"Win",IF($L351&lt;0,"Loss","Breakeven")))</f>
      </c>
      <c r="P351">
        <f>IF(N($L351)&lt;0,N($P350)+1,0)</f>
      </c>
      <c r="Q351">
        <f>IF($L351="","",SUM($L$2:$L351))</f>
      </c>
      <c r="R351">
        <f>IF($Q351="","",MAX($Q$2:$Q351)-$Q351)</f>
      </c>
    </row>
    <row r="352">
      <c r="L352">
        <f>IF(OR($H352="",$I352="",$K352="",$H352=$I352),"",IF(LOWER($F352)="long",($K352-$H352)/($H352-$I352),($H352-$K352)/($I352-$H352)))</f>
      </c>
      <c r="M352">
        <f>IF($L352="","",IF($L352&gt;0,"Win",IF($L352&lt;0,"Loss","Breakeven")))</f>
      </c>
      <c r="P352">
        <f>IF(N($L352)&lt;0,N($P351)+1,0)</f>
      </c>
      <c r="Q352">
        <f>IF($L352="","",SUM($L$2:$L352))</f>
      </c>
      <c r="R352">
        <f>IF($Q352="","",MAX($Q$2:$Q352)-$Q352)</f>
      </c>
    </row>
    <row r="353">
      <c r="L353">
        <f>IF(OR($H353="",$I353="",$K353="",$H353=$I353),"",IF(LOWER($F353)="long",($K353-$H353)/($H353-$I353),($H353-$K353)/($I353-$H353)))</f>
      </c>
      <c r="M353">
        <f>IF($L353="","",IF($L353&gt;0,"Win",IF($L353&lt;0,"Loss","Breakeven")))</f>
      </c>
      <c r="P353">
        <f>IF(N($L353)&lt;0,N($P352)+1,0)</f>
      </c>
      <c r="Q353">
        <f>IF($L353="","",SUM($L$2:$L353))</f>
      </c>
      <c r="R353">
        <f>IF($Q353="","",MAX($Q$2:$Q353)-$Q353)</f>
      </c>
    </row>
    <row r="354">
      <c r="L354">
        <f>IF(OR($H354="",$I354="",$K354="",$H354=$I354),"",IF(LOWER($F354)="long",($K354-$H354)/($H354-$I354),($H354-$K354)/($I354-$H354)))</f>
      </c>
      <c r="M354">
        <f>IF($L354="","",IF($L354&gt;0,"Win",IF($L354&lt;0,"Loss","Breakeven")))</f>
      </c>
      <c r="P354">
        <f>IF(N($L354)&lt;0,N($P353)+1,0)</f>
      </c>
      <c r="Q354">
        <f>IF($L354="","",SUM($L$2:$L354))</f>
      </c>
      <c r="R354">
        <f>IF($Q354="","",MAX($Q$2:$Q354)-$Q354)</f>
      </c>
    </row>
    <row r="355">
      <c r="L355">
        <f>IF(OR($H355="",$I355="",$K355="",$H355=$I355),"",IF(LOWER($F355)="long",($K355-$H355)/($H355-$I355),($H355-$K355)/($I355-$H355)))</f>
      </c>
      <c r="M355">
        <f>IF($L355="","",IF($L355&gt;0,"Win",IF($L355&lt;0,"Loss","Breakeven")))</f>
      </c>
      <c r="P355">
        <f>IF(N($L355)&lt;0,N($P354)+1,0)</f>
      </c>
      <c r="Q355">
        <f>IF($L355="","",SUM($L$2:$L355))</f>
      </c>
      <c r="R355">
        <f>IF($Q355="","",MAX($Q$2:$Q355)-$Q355)</f>
      </c>
    </row>
    <row r="356">
      <c r="L356">
        <f>IF(OR($H356="",$I356="",$K356="",$H356=$I356),"",IF(LOWER($F356)="long",($K356-$H356)/($H356-$I356),($H356-$K356)/($I356-$H356)))</f>
      </c>
      <c r="M356">
        <f>IF($L356="","",IF($L356&gt;0,"Win",IF($L356&lt;0,"Loss","Breakeven")))</f>
      </c>
      <c r="P356">
        <f>IF(N($L356)&lt;0,N($P355)+1,0)</f>
      </c>
      <c r="Q356">
        <f>IF($L356="","",SUM($L$2:$L356))</f>
      </c>
      <c r="R356">
        <f>IF($Q356="","",MAX($Q$2:$Q356)-$Q356)</f>
      </c>
    </row>
    <row r="357">
      <c r="L357">
        <f>IF(OR($H357="",$I357="",$K357="",$H357=$I357),"",IF(LOWER($F357)="long",($K357-$H357)/($H357-$I357),($H357-$K357)/($I357-$H357)))</f>
      </c>
      <c r="M357">
        <f>IF($L357="","",IF($L357&gt;0,"Win",IF($L357&lt;0,"Loss","Breakeven")))</f>
      </c>
      <c r="P357">
        <f>IF(N($L357)&lt;0,N($P356)+1,0)</f>
      </c>
      <c r="Q357">
        <f>IF($L357="","",SUM($L$2:$L357))</f>
      </c>
      <c r="R357">
        <f>IF($Q357="","",MAX($Q$2:$Q357)-$Q357)</f>
      </c>
    </row>
    <row r="358">
      <c r="L358">
        <f>IF(OR($H358="",$I358="",$K358="",$H358=$I358),"",IF(LOWER($F358)="long",($K358-$H358)/($H358-$I358),($H358-$K358)/($I358-$H358)))</f>
      </c>
      <c r="M358">
        <f>IF($L358="","",IF($L358&gt;0,"Win",IF($L358&lt;0,"Loss","Breakeven")))</f>
      </c>
      <c r="P358">
        <f>IF(N($L358)&lt;0,N($P357)+1,0)</f>
      </c>
      <c r="Q358">
        <f>IF($L358="","",SUM($L$2:$L358))</f>
      </c>
      <c r="R358">
        <f>IF($Q358="","",MAX($Q$2:$Q358)-$Q358)</f>
      </c>
    </row>
    <row r="359">
      <c r="L359">
        <f>IF(OR($H359="",$I359="",$K359="",$H359=$I359),"",IF(LOWER($F359)="long",($K359-$H359)/($H359-$I359),($H359-$K359)/($I359-$H359)))</f>
      </c>
      <c r="M359">
        <f>IF($L359="","",IF($L359&gt;0,"Win",IF($L359&lt;0,"Loss","Breakeven")))</f>
      </c>
      <c r="P359">
        <f>IF(N($L359)&lt;0,N($P358)+1,0)</f>
      </c>
      <c r="Q359">
        <f>IF($L359="","",SUM($L$2:$L359))</f>
      </c>
      <c r="R359">
        <f>IF($Q359="","",MAX($Q$2:$Q359)-$Q359)</f>
      </c>
    </row>
    <row r="360">
      <c r="L360">
        <f>IF(OR($H360="",$I360="",$K360="",$H360=$I360),"",IF(LOWER($F360)="long",($K360-$H360)/($H360-$I360),($H360-$K360)/($I360-$H360)))</f>
      </c>
      <c r="M360">
        <f>IF($L360="","",IF($L360&gt;0,"Win",IF($L360&lt;0,"Loss","Breakeven")))</f>
      </c>
      <c r="P360">
        <f>IF(N($L360)&lt;0,N($P359)+1,0)</f>
      </c>
      <c r="Q360">
        <f>IF($L360="","",SUM($L$2:$L360))</f>
      </c>
      <c r="R360">
        <f>IF($Q360="","",MAX($Q$2:$Q360)-$Q360)</f>
      </c>
    </row>
    <row r="361">
      <c r="L361">
        <f>IF(OR($H361="",$I361="",$K361="",$H361=$I361),"",IF(LOWER($F361)="long",($K361-$H361)/($H361-$I361),($H361-$K361)/($I361-$H361)))</f>
      </c>
      <c r="M361">
        <f>IF($L361="","",IF($L361&gt;0,"Win",IF($L361&lt;0,"Loss","Breakeven")))</f>
      </c>
      <c r="P361">
        <f>IF(N($L361)&lt;0,N($P360)+1,0)</f>
      </c>
      <c r="Q361">
        <f>IF($L361="","",SUM($L$2:$L361))</f>
      </c>
      <c r="R361">
        <f>IF($Q361="","",MAX($Q$2:$Q361)-$Q361)</f>
      </c>
    </row>
    <row r="362">
      <c r="L362">
        <f>IF(OR($H362="",$I362="",$K362="",$H362=$I362),"",IF(LOWER($F362)="long",($K362-$H362)/($H362-$I362),($H362-$K362)/($I362-$H362)))</f>
      </c>
      <c r="M362">
        <f>IF($L362="","",IF($L362&gt;0,"Win",IF($L362&lt;0,"Loss","Breakeven")))</f>
      </c>
      <c r="P362">
        <f>IF(N($L362)&lt;0,N($P361)+1,0)</f>
      </c>
      <c r="Q362">
        <f>IF($L362="","",SUM($L$2:$L362))</f>
      </c>
      <c r="R362">
        <f>IF($Q362="","",MAX($Q$2:$Q362)-$Q362)</f>
      </c>
    </row>
    <row r="363">
      <c r="L363">
        <f>IF(OR($H363="",$I363="",$K363="",$H363=$I363),"",IF(LOWER($F363)="long",($K363-$H363)/($H363-$I363),($H363-$K363)/($I363-$H363)))</f>
      </c>
      <c r="M363">
        <f>IF($L363="","",IF($L363&gt;0,"Win",IF($L363&lt;0,"Loss","Breakeven")))</f>
      </c>
      <c r="P363">
        <f>IF(N($L363)&lt;0,N($P362)+1,0)</f>
      </c>
      <c r="Q363">
        <f>IF($L363="","",SUM($L$2:$L363))</f>
      </c>
      <c r="R363">
        <f>IF($Q363="","",MAX($Q$2:$Q363)-$Q363)</f>
      </c>
    </row>
    <row r="364">
      <c r="L364">
        <f>IF(OR($H364="",$I364="",$K364="",$H364=$I364),"",IF(LOWER($F364)="long",($K364-$H364)/($H364-$I364),($H364-$K364)/($I364-$H364)))</f>
      </c>
      <c r="M364">
        <f>IF($L364="","",IF($L364&gt;0,"Win",IF($L364&lt;0,"Loss","Breakeven")))</f>
      </c>
      <c r="P364">
        <f>IF(N($L364)&lt;0,N($P363)+1,0)</f>
      </c>
      <c r="Q364">
        <f>IF($L364="","",SUM($L$2:$L364))</f>
      </c>
      <c r="R364">
        <f>IF($Q364="","",MAX($Q$2:$Q364)-$Q364)</f>
      </c>
    </row>
    <row r="365">
      <c r="L365">
        <f>IF(OR($H365="",$I365="",$K365="",$H365=$I365),"",IF(LOWER($F365)="long",($K365-$H365)/($H365-$I365),($H365-$K365)/($I365-$H365)))</f>
      </c>
      <c r="M365">
        <f>IF($L365="","",IF($L365&gt;0,"Win",IF($L365&lt;0,"Loss","Breakeven")))</f>
      </c>
      <c r="P365">
        <f>IF(N($L365)&lt;0,N($P364)+1,0)</f>
      </c>
      <c r="Q365">
        <f>IF($L365="","",SUM($L$2:$L365))</f>
      </c>
      <c r="R365">
        <f>IF($Q365="","",MAX($Q$2:$Q365)-$Q365)</f>
      </c>
    </row>
    <row r="366">
      <c r="L366">
        <f>IF(OR($H366="",$I366="",$K366="",$H366=$I366),"",IF(LOWER($F366)="long",($K366-$H366)/($H366-$I366),($H366-$K366)/($I366-$H366)))</f>
      </c>
      <c r="M366">
        <f>IF($L366="","",IF($L366&gt;0,"Win",IF($L366&lt;0,"Loss","Breakeven")))</f>
      </c>
      <c r="P366">
        <f>IF(N($L366)&lt;0,N($P365)+1,0)</f>
      </c>
      <c r="Q366">
        <f>IF($L366="","",SUM($L$2:$L366))</f>
      </c>
      <c r="R366">
        <f>IF($Q366="","",MAX($Q$2:$Q366)-$Q366)</f>
      </c>
    </row>
    <row r="367">
      <c r="L367">
        <f>IF(OR($H367="",$I367="",$K367="",$H367=$I367),"",IF(LOWER($F367)="long",($K367-$H367)/($H367-$I367),($H367-$K367)/($I367-$H367)))</f>
      </c>
      <c r="M367">
        <f>IF($L367="","",IF($L367&gt;0,"Win",IF($L367&lt;0,"Loss","Breakeven")))</f>
      </c>
      <c r="P367">
        <f>IF(N($L367)&lt;0,N($P366)+1,0)</f>
      </c>
      <c r="Q367">
        <f>IF($L367="","",SUM($L$2:$L367))</f>
      </c>
      <c r="R367">
        <f>IF($Q367="","",MAX($Q$2:$Q367)-$Q367)</f>
      </c>
    </row>
    <row r="368">
      <c r="L368">
        <f>IF(OR($H368="",$I368="",$K368="",$H368=$I368),"",IF(LOWER($F368)="long",($K368-$H368)/($H368-$I368),($H368-$K368)/($I368-$H368)))</f>
      </c>
      <c r="M368">
        <f>IF($L368="","",IF($L368&gt;0,"Win",IF($L368&lt;0,"Loss","Breakeven")))</f>
      </c>
      <c r="P368">
        <f>IF(N($L368)&lt;0,N($P367)+1,0)</f>
      </c>
      <c r="Q368">
        <f>IF($L368="","",SUM($L$2:$L368))</f>
      </c>
      <c r="R368">
        <f>IF($Q368="","",MAX($Q$2:$Q368)-$Q368)</f>
      </c>
    </row>
    <row r="369">
      <c r="L369">
        <f>IF(OR($H369="",$I369="",$K369="",$H369=$I369),"",IF(LOWER($F369)="long",($K369-$H369)/($H369-$I369),($H369-$K369)/($I369-$H369)))</f>
      </c>
      <c r="M369">
        <f>IF($L369="","",IF($L369&gt;0,"Win",IF($L369&lt;0,"Loss","Breakeven")))</f>
      </c>
      <c r="P369">
        <f>IF(N($L369)&lt;0,N($P368)+1,0)</f>
      </c>
      <c r="Q369">
        <f>IF($L369="","",SUM($L$2:$L369))</f>
      </c>
      <c r="R369">
        <f>IF($Q369="","",MAX($Q$2:$Q369)-$Q369)</f>
      </c>
    </row>
    <row r="370">
      <c r="L370">
        <f>IF(OR($H370="",$I370="",$K370="",$H370=$I370),"",IF(LOWER($F370)="long",($K370-$H370)/($H370-$I370),($H370-$K370)/($I370-$H370)))</f>
      </c>
      <c r="M370">
        <f>IF($L370="","",IF($L370&gt;0,"Win",IF($L370&lt;0,"Loss","Breakeven")))</f>
      </c>
      <c r="P370">
        <f>IF(N($L370)&lt;0,N($P369)+1,0)</f>
      </c>
      <c r="Q370">
        <f>IF($L370="","",SUM($L$2:$L370))</f>
      </c>
      <c r="R370">
        <f>IF($Q370="","",MAX($Q$2:$Q370)-$Q370)</f>
      </c>
    </row>
    <row r="371">
      <c r="L371">
        <f>IF(OR($H371="",$I371="",$K371="",$H371=$I371),"",IF(LOWER($F371)="long",($K371-$H371)/($H371-$I371),($H371-$K371)/($I371-$H371)))</f>
      </c>
      <c r="M371">
        <f>IF($L371="","",IF($L371&gt;0,"Win",IF($L371&lt;0,"Loss","Breakeven")))</f>
      </c>
      <c r="P371">
        <f>IF(N($L371)&lt;0,N($P370)+1,0)</f>
      </c>
      <c r="Q371">
        <f>IF($L371="","",SUM($L$2:$L371))</f>
      </c>
      <c r="R371">
        <f>IF($Q371="","",MAX($Q$2:$Q371)-$Q371)</f>
      </c>
    </row>
    <row r="372">
      <c r="L372">
        <f>IF(OR($H372="",$I372="",$K372="",$H372=$I372),"",IF(LOWER($F372)="long",($K372-$H372)/($H372-$I372),($H372-$K372)/($I372-$H372)))</f>
      </c>
      <c r="M372">
        <f>IF($L372="","",IF($L372&gt;0,"Win",IF($L372&lt;0,"Loss","Breakeven")))</f>
      </c>
      <c r="P372">
        <f>IF(N($L372)&lt;0,N($P371)+1,0)</f>
      </c>
      <c r="Q372">
        <f>IF($L372="","",SUM($L$2:$L372))</f>
      </c>
      <c r="R372">
        <f>IF($Q372="","",MAX($Q$2:$Q372)-$Q372)</f>
      </c>
    </row>
    <row r="373">
      <c r="L373">
        <f>IF(OR($H373="",$I373="",$K373="",$H373=$I373),"",IF(LOWER($F373)="long",($K373-$H373)/($H373-$I373),($H373-$K373)/($I373-$H373)))</f>
      </c>
      <c r="M373">
        <f>IF($L373="","",IF($L373&gt;0,"Win",IF($L373&lt;0,"Loss","Breakeven")))</f>
      </c>
      <c r="P373">
        <f>IF(N($L373)&lt;0,N($P372)+1,0)</f>
      </c>
      <c r="Q373">
        <f>IF($L373="","",SUM($L$2:$L373))</f>
      </c>
      <c r="R373">
        <f>IF($Q373="","",MAX($Q$2:$Q373)-$Q373)</f>
      </c>
    </row>
    <row r="374">
      <c r="L374">
        <f>IF(OR($H374="",$I374="",$K374="",$H374=$I374),"",IF(LOWER($F374)="long",($K374-$H374)/($H374-$I374),($H374-$K374)/($I374-$H374)))</f>
      </c>
      <c r="M374">
        <f>IF($L374="","",IF($L374&gt;0,"Win",IF($L374&lt;0,"Loss","Breakeven")))</f>
      </c>
      <c r="P374">
        <f>IF(N($L374)&lt;0,N($P373)+1,0)</f>
      </c>
      <c r="Q374">
        <f>IF($L374="","",SUM($L$2:$L374))</f>
      </c>
      <c r="R374">
        <f>IF($Q374="","",MAX($Q$2:$Q374)-$Q374)</f>
      </c>
    </row>
    <row r="375">
      <c r="L375">
        <f>IF(OR($H375="",$I375="",$K375="",$H375=$I375),"",IF(LOWER($F375)="long",($K375-$H375)/($H375-$I375),($H375-$K375)/($I375-$H375)))</f>
      </c>
      <c r="M375">
        <f>IF($L375="","",IF($L375&gt;0,"Win",IF($L375&lt;0,"Loss","Breakeven")))</f>
      </c>
      <c r="P375">
        <f>IF(N($L375)&lt;0,N($P374)+1,0)</f>
      </c>
      <c r="Q375">
        <f>IF($L375="","",SUM($L$2:$L375))</f>
      </c>
      <c r="R375">
        <f>IF($Q375="","",MAX($Q$2:$Q375)-$Q375)</f>
      </c>
    </row>
    <row r="376">
      <c r="L376">
        <f>IF(OR($H376="",$I376="",$K376="",$H376=$I376),"",IF(LOWER($F376)="long",($K376-$H376)/($H376-$I376),($H376-$K376)/($I376-$H376)))</f>
      </c>
      <c r="M376">
        <f>IF($L376="","",IF($L376&gt;0,"Win",IF($L376&lt;0,"Loss","Breakeven")))</f>
      </c>
      <c r="P376">
        <f>IF(N($L376)&lt;0,N($P375)+1,0)</f>
      </c>
      <c r="Q376">
        <f>IF($L376="","",SUM($L$2:$L376))</f>
      </c>
      <c r="R376">
        <f>IF($Q376="","",MAX($Q$2:$Q376)-$Q376)</f>
      </c>
    </row>
    <row r="377">
      <c r="L377">
        <f>IF(OR($H377="",$I377="",$K377="",$H377=$I377),"",IF(LOWER($F377)="long",($K377-$H377)/($H377-$I377),($H377-$K377)/($I377-$H377)))</f>
      </c>
      <c r="M377">
        <f>IF($L377="","",IF($L377&gt;0,"Win",IF($L377&lt;0,"Loss","Breakeven")))</f>
      </c>
      <c r="P377">
        <f>IF(N($L377)&lt;0,N($P376)+1,0)</f>
      </c>
      <c r="Q377">
        <f>IF($L377="","",SUM($L$2:$L377))</f>
      </c>
      <c r="R377">
        <f>IF($Q377="","",MAX($Q$2:$Q377)-$Q377)</f>
      </c>
    </row>
    <row r="378">
      <c r="L378">
        <f>IF(OR($H378="",$I378="",$K378="",$H378=$I378),"",IF(LOWER($F378)="long",($K378-$H378)/($H378-$I378),($H378-$K378)/($I378-$H378)))</f>
      </c>
      <c r="M378">
        <f>IF($L378="","",IF($L378&gt;0,"Win",IF($L378&lt;0,"Loss","Breakeven")))</f>
      </c>
      <c r="P378">
        <f>IF(N($L378)&lt;0,N($P377)+1,0)</f>
      </c>
      <c r="Q378">
        <f>IF($L378="","",SUM($L$2:$L378))</f>
      </c>
      <c r="R378">
        <f>IF($Q378="","",MAX($Q$2:$Q378)-$Q378)</f>
      </c>
    </row>
    <row r="379">
      <c r="L379">
        <f>IF(OR($H379="",$I379="",$K379="",$H379=$I379),"",IF(LOWER($F379)="long",($K379-$H379)/($H379-$I379),($H379-$K379)/($I379-$H379)))</f>
      </c>
      <c r="M379">
        <f>IF($L379="","",IF($L379&gt;0,"Win",IF($L379&lt;0,"Loss","Breakeven")))</f>
      </c>
      <c r="P379">
        <f>IF(N($L379)&lt;0,N($P378)+1,0)</f>
      </c>
      <c r="Q379">
        <f>IF($L379="","",SUM($L$2:$L379))</f>
      </c>
      <c r="R379">
        <f>IF($Q379="","",MAX($Q$2:$Q379)-$Q379)</f>
      </c>
    </row>
    <row r="380">
      <c r="L380">
        <f>IF(OR($H380="",$I380="",$K380="",$H380=$I380),"",IF(LOWER($F380)="long",($K380-$H380)/($H380-$I380),($H380-$K380)/($I380-$H380)))</f>
      </c>
      <c r="M380">
        <f>IF($L380="","",IF($L380&gt;0,"Win",IF($L380&lt;0,"Loss","Breakeven")))</f>
      </c>
      <c r="P380">
        <f>IF(N($L380)&lt;0,N($P379)+1,0)</f>
      </c>
      <c r="Q380">
        <f>IF($L380="","",SUM($L$2:$L380))</f>
      </c>
      <c r="R380">
        <f>IF($Q380="","",MAX($Q$2:$Q380)-$Q380)</f>
      </c>
    </row>
    <row r="381">
      <c r="L381">
        <f>IF(OR($H381="",$I381="",$K381="",$H381=$I381),"",IF(LOWER($F381)="long",($K381-$H381)/($H381-$I381),($H381-$K381)/($I381-$H381)))</f>
      </c>
      <c r="M381">
        <f>IF($L381="","",IF($L381&gt;0,"Win",IF($L381&lt;0,"Loss","Breakeven")))</f>
      </c>
      <c r="P381">
        <f>IF(N($L381)&lt;0,N($P380)+1,0)</f>
      </c>
      <c r="Q381">
        <f>IF($L381="","",SUM($L$2:$L381))</f>
      </c>
      <c r="R381">
        <f>IF($Q381="","",MAX($Q$2:$Q381)-$Q381)</f>
      </c>
    </row>
    <row r="382">
      <c r="L382">
        <f>IF(OR($H382="",$I382="",$K382="",$H382=$I382),"",IF(LOWER($F382)="long",($K382-$H382)/($H382-$I382),($H382-$K382)/($I382-$H382)))</f>
      </c>
      <c r="M382">
        <f>IF($L382="","",IF($L382&gt;0,"Win",IF($L382&lt;0,"Loss","Breakeven")))</f>
      </c>
      <c r="P382">
        <f>IF(N($L382)&lt;0,N($P381)+1,0)</f>
      </c>
      <c r="Q382">
        <f>IF($L382="","",SUM($L$2:$L382))</f>
      </c>
      <c r="R382">
        <f>IF($Q382="","",MAX($Q$2:$Q382)-$Q382)</f>
      </c>
    </row>
    <row r="383">
      <c r="L383">
        <f>IF(OR($H383="",$I383="",$K383="",$H383=$I383),"",IF(LOWER($F383)="long",($K383-$H383)/($H383-$I383),($H383-$K383)/($I383-$H383)))</f>
      </c>
      <c r="M383">
        <f>IF($L383="","",IF($L383&gt;0,"Win",IF($L383&lt;0,"Loss","Breakeven")))</f>
      </c>
      <c r="P383">
        <f>IF(N($L383)&lt;0,N($P382)+1,0)</f>
      </c>
      <c r="Q383">
        <f>IF($L383="","",SUM($L$2:$L383))</f>
      </c>
      <c r="R383">
        <f>IF($Q383="","",MAX($Q$2:$Q383)-$Q383)</f>
      </c>
    </row>
    <row r="384">
      <c r="L384">
        <f>IF(OR($H384="",$I384="",$K384="",$H384=$I384),"",IF(LOWER($F384)="long",($K384-$H384)/($H384-$I384),($H384-$K384)/($I384-$H384)))</f>
      </c>
      <c r="M384">
        <f>IF($L384="","",IF($L384&gt;0,"Win",IF($L384&lt;0,"Loss","Breakeven")))</f>
      </c>
      <c r="P384">
        <f>IF(N($L384)&lt;0,N($P383)+1,0)</f>
      </c>
      <c r="Q384">
        <f>IF($L384="","",SUM($L$2:$L384))</f>
      </c>
      <c r="R384">
        <f>IF($Q384="","",MAX($Q$2:$Q384)-$Q384)</f>
      </c>
    </row>
    <row r="385">
      <c r="L385">
        <f>IF(OR($H385="",$I385="",$K385="",$H385=$I385),"",IF(LOWER($F385)="long",($K385-$H385)/($H385-$I385),($H385-$K385)/($I385-$H385)))</f>
      </c>
      <c r="M385">
        <f>IF($L385="","",IF($L385&gt;0,"Win",IF($L385&lt;0,"Loss","Breakeven")))</f>
      </c>
      <c r="P385">
        <f>IF(N($L385)&lt;0,N($P384)+1,0)</f>
      </c>
      <c r="Q385">
        <f>IF($L385="","",SUM($L$2:$L385))</f>
      </c>
      <c r="R385">
        <f>IF($Q385="","",MAX($Q$2:$Q385)-$Q385)</f>
      </c>
    </row>
    <row r="386">
      <c r="L386">
        <f>IF(OR($H386="",$I386="",$K386="",$H386=$I386),"",IF(LOWER($F386)="long",($K386-$H386)/($H386-$I386),($H386-$K386)/($I386-$H386)))</f>
      </c>
      <c r="M386">
        <f>IF($L386="","",IF($L386&gt;0,"Win",IF($L386&lt;0,"Loss","Breakeven")))</f>
      </c>
      <c r="P386">
        <f>IF(N($L386)&lt;0,N($P385)+1,0)</f>
      </c>
      <c r="Q386">
        <f>IF($L386="","",SUM($L$2:$L386))</f>
      </c>
      <c r="R386">
        <f>IF($Q386="","",MAX($Q$2:$Q386)-$Q386)</f>
      </c>
    </row>
    <row r="387">
      <c r="L387">
        <f>IF(OR($H387="",$I387="",$K387="",$H387=$I387),"",IF(LOWER($F387)="long",($K387-$H387)/($H387-$I387),($H387-$K387)/($I387-$H387)))</f>
      </c>
      <c r="M387">
        <f>IF($L387="","",IF($L387&gt;0,"Win",IF($L387&lt;0,"Loss","Breakeven")))</f>
      </c>
      <c r="P387">
        <f>IF(N($L387)&lt;0,N($P386)+1,0)</f>
      </c>
      <c r="Q387">
        <f>IF($L387="","",SUM($L$2:$L387))</f>
      </c>
      <c r="R387">
        <f>IF($Q387="","",MAX($Q$2:$Q387)-$Q387)</f>
      </c>
    </row>
    <row r="388">
      <c r="L388">
        <f>IF(OR($H388="",$I388="",$K388="",$H388=$I388),"",IF(LOWER($F388)="long",($K388-$H388)/($H388-$I388),($H388-$K388)/($I388-$H388)))</f>
      </c>
      <c r="M388">
        <f>IF($L388="","",IF($L388&gt;0,"Win",IF($L388&lt;0,"Loss","Breakeven")))</f>
      </c>
      <c r="P388">
        <f>IF(N($L388)&lt;0,N($P387)+1,0)</f>
      </c>
      <c r="Q388">
        <f>IF($L388="","",SUM($L$2:$L388))</f>
      </c>
      <c r="R388">
        <f>IF($Q388="","",MAX($Q$2:$Q388)-$Q388)</f>
      </c>
    </row>
    <row r="389">
      <c r="L389">
        <f>IF(OR($H389="",$I389="",$K389="",$H389=$I389),"",IF(LOWER($F389)="long",($K389-$H389)/($H389-$I389),($H389-$K389)/($I389-$H389)))</f>
      </c>
      <c r="M389">
        <f>IF($L389="","",IF($L389&gt;0,"Win",IF($L389&lt;0,"Loss","Breakeven")))</f>
      </c>
      <c r="P389">
        <f>IF(N($L389)&lt;0,N($P388)+1,0)</f>
      </c>
      <c r="Q389">
        <f>IF($L389="","",SUM($L$2:$L389))</f>
      </c>
      <c r="R389">
        <f>IF($Q389="","",MAX($Q$2:$Q389)-$Q389)</f>
      </c>
    </row>
    <row r="390">
      <c r="L390">
        <f>IF(OR($H390="",$I390="",$K390="",$H390=$I390),"",IF(LOWER($F390)="long",($K390-$H390)/($H390-$I390),($H390-$K390)/($I390-$H390)))</f>
      </c>
      <c r="M390">
        <f>IF($L390="","",IF($L390&gt;0,"Win",IF($L390&lt;0,"Loss","Breakeven")))</f>
      </c>
      <c r="P390">
        <f>IF(N($L390)&lt;0,N($P389)+1,0)</f>
      </c>
      <c r="Q390">
        <f>IF($L390="","",SUM($L$2:$L390))</f>
      </c>
      <c r="R390">
        <f>IF($Q390="","",MAX($Q$2:$Q390)-$Q390)</f>
      </c>
    </row>
    <row r="391">
      <c r="L391">
        <f>IF(OR($H391="",$I391="",$K391="",$H391=$I391),"",IF(LOWER($F391)="long",($K391-$H391)/($H391-$I391),($H391-$K391)/($I391-$H391)))</f>
      </c>
      <c r="M391">
        <f>IF($L391="","",IF($L391&gt;0,"Win",IF($L391&lt;0,"Loss","Breakeven")))</f>
      </c>
      <c r="P391">
        <f>IF(N($L391)&lt;0,N($P390)+1,0)</f>
      </c>
      <c r="Q391">
        <f>IF($L391="","",SUM($L$2:$L391))</f>
      </c>
      <c r="R391">
        <f>IF($Q391="","",MAX($Q$2:$Q391)-$Q391)</f>
      </c>
    </row>
    <row r="392">
      <c r="L392">
        <f>IF(OR($H392="",$I392="",$K392="",$H392=$I392),"",IF(LOWER($F392)="long",($K392-$H392)/($H392-$I392),($H392-$K392)/($I392-$H392)))</f>
      </c>
      <c r="M392">
        <f>IF($L392="","",IF($L392&gt;0,"Win",IF($L392&lt;0,"Loss","Breakeven")))</f>
      </c>
      <c r="P392">
        <f>IF(N($L392)&lt;0,N($P391)+1,0)</f>
      </c>
      <c r="Q392">
        <f>IF($L392="","",SUM($L$2:$L392))</f>
      </c>
      <c r="R392">
        <f>IF($Q392="","",MAX($Q$2:$Q392)-$Q392)</f>
      </c>
    </row>
    <row r="393">
      <c r="L393">
        <f>IF(OR($H393="",$I393="",$K393="",$H393=$I393),"",IF(LOWER($F393)="long",($K393-$H393)/($H393-$I393),($H393-$K393)/($I393-$H393)))</f>
      </c>
      <c r="M393">
        <f>IF($L393="","",IF($L393&gt;0,"Win",IF($L393&lt;0,"Loss","Breakeven")))</f>
      </c>
      <c r="P393">
        <f>IF(N($L393)&lt;0,N($P392)+1,0)</f>
      </c>
      <c r="Q393">
        <f>IF($L393="","",SUM($L$2:$L393))</f>
      </c>
      <c r="R393">
        <f>IF($Q393="","",MAX($Q$2:$Q393)-$Q393)</f>
      </c>
    </row>
    <row r="394">
      <c r="L394">
        <f>IF(OR($H394="",$I394="",$K394="",$H394=$I394),"",IF(LOWER($F394)="long",($K394-$H394)/($H394-$I394),($H394-$K394)/($I394-$H394)))</f>
      </c>
      <c r="M394">
        <f>IF($L394="","",IF($L394&gt;0,"Win",IF($L394&lt;0,"Loss","Breakeven")))</f>
      </c>
      <c r="P394">
        <f>IF(N($L394)&lt;0,N($P393)+1,0)</f>
      </c>
      <c r="Q394">
        <f>IF($L394="","",SUM($L$2:$L394))</f>
      </c>
      <c r="R394">
        <f>IF($Q394="","",MAX($Q$2:$Q394)-$Q394)</f>
      </c>
    </row>
    <row r="395">
      <c r="L395">
        <f>IF(OR($H395="",$I395="",$K395="",$H395=$I395),"",IF(LOWER($F395)="long",($K395-$H395)/($H395-$I395),($H395-$K395)/($I395-$H395)))</f>
      </c>
      <c r="M395">
        <f>IF($L395="","",IF($L395&gt;0,"Win",IF($L395&lt;0,"Loss","Breakeven")))</f>
      </c>
      <c r="P395">
        <f>IF(N($L395)&lt;0,N($P394)+1,0)</f>
      </c>
      <c r="Q395">
        <f>IF($L395="","",SUM($L$2:$L395))</f>
      </c>
      <c r="R395">
        <f>IF($Q395="","",MAX($Q$2:$Q395)-$Q395)</f>
      </c>
    </row>
    <row r="396">
      <c r="L396">
        <f>IF(OR($H396="",$I396="",$K396="",$H396=$I396),"",IF(LOWER($F396)="long",($K396-$H396)/($H396-$I396),($H396-$K396)/($I396-$H396)))</f>
      </c>
      <c r="M396">
        <f>IF($L396="","",IF($L396&gt;0,"Win",IF($L396&lt;0,"Loss","Breakeven")))</f>
      </c>
      <c r="P396">
        <f>IF(N($L396)&lt;0,N($P395)+1,0)</f>
      </c>
      <c r="Q396">
        <f>IF($L396="","",SUM($L$2:$L396))</f>
      </c>
      <c r="R396">
        <f>IF($Q396="","",MAX($Q$2:$Q396)-$Q396)</f>
      </c>
    </row>
    <row r="397">
      <c r="L397">
        <f>IF(OR($H397="",$I397="",$K397="",$H397=$I397),"",IF(LOWER($F397)="long",($K397-$H397)/($H397-$I397),($H397-$K397)/($I397-$H397)))</f>
      </c>
      <c r="M397">
        <f>IF($L397="","",IF($L397&gt;0,"Win",IF($L397&lt;0,"Loss","Breakeven")))</f>
      </c>
      <c r="P397">
        <f>IF(N($L397)&lt;0,N($P396)+1,0)</f>
      </c>
      <c r="Q397">
        <f>IF($L397="","",SUM($L$2:$L397))</f>
      </c>
      <c r="R397">
        <f>IF($Q397="","",MAX($Q$2:$Q397)-$Q397)</f>
      </c>
    </row>
    <row r="398">
      <c r="L398">
        <f>IF(OR($H398="",$I398="",$K398="",$H398=$I398),"",IF(LOWER($F398)="long",($K398-$H398)/($H398-$I398),($H398-$K398)/($I398-$H398)))</f>
      </c>
      <c r="M398">
        <f>IF($L398="","",IF($L398&gt;0,"Win",IF($L398&lt;0,"Loss","Breakeven")))</f>
      </c>
      <c r="P398">
        <f>IF(N($L398)&lt;0,N($P397)+1,0)</f>
      </c>
      <c r="Q398">
        <f>IF($L398="","",SUM($L$2:$L398))</f>
      </c>
      <c r="R398">
        <f>IF($Q398="","",MAX($Q$2:$Q398)-$Q398)</f>
      </c>
    </row>
    <row r="399">
      <c r="L399">
        <f>IF(OR($H399="",$I399="",$K399="",$H399=$I399),"",IF(LOWER($F399)="long",($K399-$H399)/($H399-$I399),($H399-$K399)/($I399-$H399)))</f>
      </c>
      <c r="M399">
        <f>IF($L399="","",IF($L399&gt;0,"Win",IF($L399&lt;0,"Loss","Breakeven")))</f>
      </c>
      <c r="P399">
        <f>IF(N($L399)&lt;0,N($P398)+1,0)</f>
      </c>
      <c r="Q399">
        <f>IF($L399="","",SUM($L$2:$L399))</f>
      </c>
      <c r="R399">
        <f>IF($Q399="","",MAX($Q$2:$Q399)-$Q399)</f>
      </c>
    </row>
    <row r="400">
      <c r="L400">
        <f>IF(OR($H400="",$I400="",$K400="",$H400=$I400),"",IF(LOWER($F400)="long",($K400-$H400)/($H400-$I400),($H400-$K400)/($I400-$H400)))</f>
      </c>
      <c r="M400">
        <f>IF($L400="","",IF($L400&gt;0,"Win",IF($L400&lt;0,"Loss","Breakeven")))</f>
      </c>
      <c r="P400">
        <f>IF(N($L400)&lt;0,N($P399)+1,0)</f>
      </c>
      <c r="Q400">
        <f>IF($L400="","",SUM($L$2:$L400))</f>
      </c>
      <c r="R400">
        <f>IF($Q400="","",MAX($Q$2:$Q400)-$Q400)</f>
      </c>
    </row>
    <row r="401">
      <c r="L401">
        <f>IF(OR($H401="",$I401="",$K401="",$H401=$I401),"",IF(LOWER($F401)="long",($K401-$H401)/($H401-$I401),($H401-$K401)/($I401-$H401)))</f>
      </c>
      <c r="M401">
        <f>IF($L401="","",IF($L401&gt;0,"Win",IF($L401&lt;0,"Loss","Breakeven")))</f>
      </c>
      <c r="P401">
        <f>IF(N($L401)&lt;0,N($P400)+1,0)</f>
      </c>
      <c r="Q401">
        <f>IF($L401="","",SUM($L$2:$L401))</f>
      </c>
      <c r="R401">
        <f>IF($Q401="","",MAX($Q$2:$Q401)-$Q401)</f>
      </c>
    </row>
    <row r="402">
      <c r="L402">
        <f>IF(OR($H402="",$I402="",$K402="",$H402=$I402),"",IF(LOWER($F402)="long",($K402-$H402)/($H402-$I402),($H402-$K402)/($I402-$H402)))</f>
      </c>
      <c r="M402">
        <f>IF($L402="","",IF($L402&gt;0,"Win",IF($L402&lt;0,"Loss","Breakeven")))</f>
      </c>
      <c r="P402">
        <f>IF(N($L402)&lt;0,N($P401)+1,0)</f>
      </c>
      <c r="Q402">
        <f>IF($L402="","",SUM($L$2:$L402))</f>
      </c>
      <c r="R402">
        <f>IF($Q402="","",MAX($Q$2:$Q402)-$Q402)</f>
      </c>
    </row>
    <row r="403">
      <c r="L403">
        <f>IF(OR($H403="",$I403="",$K403="",$H403=$I403),"",IF(LOWER($F403)="long",($K403-$H403)/($H403-$I403),($H403-$K403)/($I403-$H403)))</f>
      </c>
      <c r="M403">
        <f>IF($L403="","",IF($L403&gt;0,"Win",IF($L403&lt;0,"Loss","Breakeven")))</f>
      </c>
      <c r="P403">
        <f>IF(N($L403)&lt;0,N($P402)+1,0)</f>
      </c>
      <c r="Q403">
        <f>IF($L403="","",SUM($L$2:$L403))</f>
      </c>
      <c r="R403">
        <f>IF($Q403="","",MAX($Q$2:$Q403)-$Q403)</f>
      </c>
    </row>
    <row r="404">
      <c r="L404">
        <f>IF(OR($H404="",$I404="",$K404="",$H404=$I404),"",IF(LOWER($F404)="long",($K404-$H404)/($H404-$I404),($H404-$K404)/($I404-$H404)))</f>
      </c>
      <c r="M404">
        <f>IF($L404="","",IF($L404&gt;0,"Win",IF($L404&lt;0,"Loss","Breakeven")))</f>
      </c>
      <c r="P404">
        <f>IF(N($L404)&lt;0,N($P403)+1,0)</f>
      </c>
      <c r="Q404">
        <f>IF($L404="","",SUM($L$2:$L404))</f>
      </c>
      <c r="R404">
        <f>IF($Q404="","",MAX($Q$2:$Q404)-$Q404)</f>
      </c>
    </row>
    <row r="405">
      <c r="L405">
        <f>IF(OR($H405="",$I405="",$K405="",$H405=$I405),"",IF(LOWER($F405)="long",($K405-$H405)/($H405-$I405),($H405-$K405)/($I405-$H405)))</f>
      </c>
      <c r="M405">
        <f>IF($L405="","",IF($L405&gt;0,"Win",IF($L405&lt;0,"Loss","Breakeven")))</f>
      </c>
      <c r="P405">
        <f>IF(N($L405)&lt;0,N($P404)+1,0)</f>
      </c>
      <c r="Q405">
        <f>IF($L405="","",SUM($L$2:$L405))</f>
      </c>
      <c r="R405">
        <f>IF($Q405="","",MAX($Q$2:$Q405)-$Q405)</f>
      </c>
    </row>
    <row r="406">
      <c r="L406">
        <f>IF(OR($H406="",$I406="",$K406="",$H406=$I406),"",IF(LOWER($F406)="long",($K406-$H406)/($H406-$I406),($H406-$K406)/($I406-$H406)))</f>
      </c>
      <c r="M406">
        <f>IF($L406="","",IF($L406&gt;0,"Win",IF($L406&lt;0,"Loss","Breakeven")))</f>
      </c>
      <c r="P406">
        <f>IF(N($L406)&lt;0,N($P405)+1,0)</f>
      </c>
      <c r="Q406">
        <f>IF($L406="","",SUM($L$2:$L406))</f>
      </c>
      <c r="R406">
        <f>IF($Q406="","",MAX($Q$2:$Q406)-$Q406)</f>
      </c>
    </row>
    <row r="407">
      <c r="L407">
        <f>IF(OR($H407="",$I407="",$K407="",$H407=$I407),"",IF(LOWER($F407)="long",($K407-$H407)/($H407-$I407),($H407-$K407)/($I407-$H407)))</f>
      </c>
      <c r="M407">
        <f>IF($L407="","",IF($L407&gt;0,"Win",IF($L407&lt;0,"Loss","Breakeven")))</f>
      </c>
      <c r="P407">
        <f>IF(N($L407)&lt;0,N($P406)+1,0)</f>
      </c>
      <c r="Q407">
        <f>IF($L407="","",SUM($L$2:$L407))</f>
      </c>
      <c r="R407">
        <f>IF($Q407="","",MAX($Q$2:$Q407)-$Q407)</f>
      </c>
    </row>
    <row r="408">
      <c r="L408">
        <f>IF(OR($H408="",$I408="",$K408="",$H408=$I408),"",IF(LOWER($F408)="long",($K408-$H408)/($H408-$I408),($H408-$K408)/($I408-$H408)))</f>
      </c>
      <c r="M408">
        <f>IF($L408="","",IF($L408&gt;0,"Win",IF($L408&lt;0,"Loss","Breakeven")))</f>
      </c>
      <c r="P408">
        <f>IF(N($L408)&lt;0,N($P407)+1,0)</f>
      </c>
      <c r="Q408">
        <f>IF($L408="","",SUM($L$2:$L408))</f>
      </c>
      <c r="R408">
        <f>IF($Q408="","",MAX($Q$2:$Q408)-$Q408)</f>
      </c>
    </row>
    <row r="409">
      <c r="L409">
        <f>IF(OR($H409="",$I409="",$K409="",$H409=$I409),"",IF(LOWER($F409)="long",($K409-$H409)/($H409-$I409),($H409-$K409)/($I409-$H409)))</f>
      </c>
      <c r="M409">
        <f>IF($L409="","",IF($L409&gt;0,"Win",IF($L409&lt;0,"Loss","Breakeven")))</f>
      </c>
      <c r="P409">
        <f>IF(N($L409)&lt;0,N($P408)+1,0)</f>
      </c>
      <c r="Q409">
        <f>IF($L409="","",SUM($L$2:$L409))</f>
      </c>
      <c r="R409">
        <f>IF($Q409="","",MAX($Q$2:$Q409)-$Q409)</f>
      </c>
    </row>
    <row r="410">
      <c r="L410">
        <f>IF(OR($H410="",$I410="",$K410="",$H410=$I410),"",IF(LOWER($F410)="long",($K410-$H410)/($H410-$I410),($H410-$K410)/($I410-$H410)))</f>
      </c>
      <c r="M410">
        <f>IF($L410="","",IF($L410&gt;0,"Win",IF($L410&lt;0,"Loss","Breakeven")))</f>
      </c>
      <c r="P410">
        <f>IF(N($L410)&lt;0,N($P409)+1,0)</f>
      </c>
      <c r="Q410">
        <f>IF($L410="","",SUM($L$2:$L410))</f>
      </c>
      <c r="R410">
        <f>IF($Q410="","",MAX($Q$2:$Q410)-$Q410)</f>
      </c>
    </row>
    <row r="411">
      <c r="L411">
        <f>IF(OR($H411="",$I411="",$K411="",$H411=$I411),"",IF(LOWER($F411)="long",($K411-$H411)/($H411-$I411),($H411-$K411)/($I411-$H411)))</f>
      </c>
      <c r="M411">
        <f>IF($L411="","",IF($L411&gt;0,"Win",IF($L411&lt;0,"Loss","Breakeven")))</f>
      </c>
      <c r="P411">
        <f>IF(N($L411)&lt;0,N($P410)+1,0)</f>
      </c>
      <c r="Q411">
        <f>IF($L411="","",SUM($L$2:$L411))</f>
      </c>
      <c r="R411">
        <f>IF($Q411="","",MAX($Q$2:$Q411)-$Q411)</f>
      </c>
    </row>
    <row r="412">
      <c r="L412">
        <f>IF(OR($H412="",$I412="",$K412="",$H412=$I412),"",IF(LOWER($F412)="long",($K412-$H412)/($H412-$I412),($H412-$K412)/($I412-$H412)))</f>
      </c>
      <c r="M412">
        <f>IF($L412="","",IF($L412&gt;0,"Win",IF($L412&lt;0,"Loss","Breakeven")))</f>
      </c>
      <c r="P412">
        <f>IF(N($L412)&lt;0,N($P411)+1,0)</f>
      </c>
      <c r="Q412">
        <f>IF($L412="","",SUM($L$2:$L412))</f>
      </c>
      <c r="R412">
        <f>IF($Q412="","",MAX($Q$2:$Q412)-$Q412)</f>
      </c>
    </row>
    <row r="413">
      <c r="L413">
        <f>IF(OR($H413="",$I413="",$K413="",$H413=$I413),"",IF(LOWER($F413)="long",($K413-$H413)/($H413-$I413),($H413-$K413)/($I413-$H413)))</f>
      </c>
      <c r="M413">
        <f>IF($L413="","",IF($L413&gt;0,"Win",IF($L413&lt;0,"Loss","Breakeven")))</f>
      </c>
      <c r="P413">
        <f>IF(N($L413)&lt;0,N($P412)+1,0)</f>
      </c>
      <c r="Q413">
        <f>IF($L413="","",SUM($L$2:$L413))</f>
      </c>
      <c r="R413">
        <f>IF($Q413="","",MAX($Q$2:$Q413)-$Q413)</f>
      </c>
    </row>
    <row r="414">
      <c r="L414">
        <f>IF(OR($H414="",$I414="",$K414="",$H414=$I414),"",IF(LOWER($F414)="long",($K414-$H414)/($H414-$I414),($H414-$K414)/($I414-$H414)))</f>
      </c>
      <c r="M414">
        <f>IF($L414="","",IF($L414&gt;0,"Win",IF($L414&lt;0,"Loss","Breakeven")))</f>
      </c>
      <c r="P414">
        <f>IF(N($L414)&lt;0,N($P413)+1,0)</f>
      </c>
      <c r="Q414">
        <f>IF($L414="","",SUM($L$2:$L414))</f>
      </c>
      <c r="R414">
        <f>IF($Q414="","",MAX($Q$2:$Q414)-$Q414)</f>
      </c>
    </row>
    <row r="415">
      <c r="L415">
        <f>IF(OR($H415="",$I415="",$K415="",$H415=$I415),"",IF(LOWER($F415)="long",($K415-$H415)/($H415-$I415),($H415-$K415)/($I415-$H415)))</f>
      </c>
      <c r="M415">
        <f>IF($L415="","",IF($L415&gt;0,"Win",IF($L415&lt;0,"Loss","Breakeven")))</f>
      </c>
      <c r="P415">
        <f>IF(N($L415)&lt;0,N($P414)+1,0)</f>
      </c>
      <c r="Q415">
        <f>IF($L415="","",SUM($L$2:$L415))</f>
      </c>
      <c r="R415">
        <f>IF($Q415="","",MAX($Q$2:$Q415)-$Q415)</f>
      </c>
    </row>
    <row r="416">
      <c r="L416">
        <f>IF(OR($H416="",$I416="",$K416="",$H416=$I416),"",IF(LOWER($F416)="long",($K416-$H416)/($H416-$I416),($H416-$K416)/($I416-$H416)))</f>
      </c>
      <c r="M416">
        <f>IF($L416="","",IF($L416&gt;0,"Win",IF($L416&lt;0,"Loss","Breakeven")))</f>
      </c>
      <c r="P416">
        <f>IF(N($L416)&lt;0,N($P415)+1,0)</f>
      </c>
      <c r="Q416">
        <f>IF($L416="","",SUM($L$2:$L416))</f>
      </c>
      <c r="R416">
        <f>IF($Q416="","",MAX($Q$2:$Q416)-$Q416)</f>
      </c>
    </row>
    <row r="417">
      <c r="L417">
        <f>IF(OR($H417="",$I417="",$K417="",$H417=$I417),"",IF(LOWER($F417)="long",($K417-$H417)/($H417-$I417),($H417-$K417)/($I417-$H417)))</f>
      </c>
      <c r="M417">
        <f>IF($L417="","",IF($L417&gt;0,"Win",IF($L417&lt;0,"Loss","Breakeven")))</f>
      </c>
      <c r="P417">
        <f>IF(N($L417)&lt;0,N($P416)+1,0)</f>
      </c>
      <c r="Q417">
        <f>IF($L417="","",SUM($L$2:$L417))</f>
      </c>
      <c r="R417">
        <f>IF($Q417="","",MAX($Q$2:$Q417)-$Q417)</f>
      </c>
    </row>
    <row r="418">
      <c r="L418">
        <f>IF(OR($H418="",$I418="",$K418="",$H418=$I418),"",IF(LOWER($F418)="long",($K418-$H418)/($H418-$I418),($H418-$K418)/($I418-$H418)))</f>
      </c>
      <c r="M418">
        <f>IF($L418="","",IF($L418&gt;0,"Win",IF($L418&lt;0,"Loss","Breakeven")))</f>
      </c>
      <c r="P418">
        <f>IF(N($L418)&lt;0,N($P417)+1,0)</f>
      </c>
      <c r="Q418">
        <f>IF($L418="","",SUM($L$2:$L418))</f>
      </c>
      <c r="R418">
        <f>IF($Q418="","",MAX($Q$2:$Q418)-$Q418)</f>
      </c>
    </row>
    <row r="419">
      <c r="L419">
        <f>IF(OR($H419="",$I419="",$K419="",$H419=$I419),"",IF(LOWER($F419)="long",($K419-$H419)/($H419-$I419),($H419-$K419)/($I419-$H419)))</f>
      </c>
      <c r="M419">
        <f>IF($L419="","",IF($L419&gt;0,"Win",IF($L419&lt;0,"Loss","Breakeven")))</f>
      </c>
      <c r="P419">
        <f>IF(N($L419)&lt;0,N($P418)+1,0)</f>
      </c>
      <c r="Q419">
        <f>IF($L419="","",SUM($L$2:$L419))</f>
      </c>
      <c r="R419">
        <f>IF($Q419="","",MAX($Q$2:$Q419)-$Q419)</f>
      </c>
    </row>
    <row r="420">
      <c r="L420">
        <f>IF(OR($H420="",$I420="",$K420="",$H420=$I420),"",IF(LOWER($F420)="long",($K420-$H420)/($H420-$I420),($H420-$K420)/($I420-$H420)))</f>
      </c>
      <c r="M420">
        <f>IF($L420="","",IF($L420&gt;0,"Win",IF($L420&lt;0,"Loss","Breakeven")))</f>
      </c>
      <c r="P420">
        <f>IF(N($L420)&lt;0,N($P419)+1,0)</f>
      </c>
      <c r="Q420">
        <f>IF($L420="","",SUM($L$2:$L420))</f>
      </c>
      <c r="R420">
        <f>IF($Q420="","",MAX($Q$2:$Q420)-$Q420)</f>
      </c>
    </row>
    <row r="421">
      <c r="L421">
        <f>IF(OR($H421="",$I421="",$K421="",$H421=$I421),"",IF(LOWER($F421)="long",($K421-$H421)/($H421-$I421),($H421-$K421)/($I421-$H421)))</f>
      </c>
      <c r="M421">
        <f>IF($L421="","",IF($L421&gt;0,"Win",IF($L421&lt;0,"Loss","Breakeven")))</f>
      </c>
      <c r="P421">
        <f>IF(N($L421)&lt;0,N($P420)+1,0)</f>
      </c>
      <c r="Q421">
        <f>IF($L421="","",SUM($L$2:$L421))</f>
      </c>
      <c r="R421">
        <f>IF($Q421="","",MAX($Q$2:$Q421)-$Q421)</f>
      </c>
    </row>
    <row r="422">
      <c r="L422">
        <f>IF(OR($H422="",$I422="",$K422="",$H422=$I422),"",IF(LOWER($F422)="long",($K422-$H422)/($H422-$I422),($H422-$K422)/($I422-$H422)))</f>
      </c>
      <c r="M422">
        <f>IF($L422="","",IF($L422&gt;0,"Win",IF($L422&lt;0,"Loss","Breakeven")))</f>
      </c>
      <c r="P422">
        <f>IF(N($L422)&lt;0,N($P421)+1,0)</f>
      </c>
      <c r="Q422">
        <f>IF($L422="","",SUM($L$2:$L422))</f>
      </c>
      <c r="R422">
        <f>IF($Q422="","",MAX($Q$2:$Q422)-$Q422)</f>
      </c>
    </row>
    <row r="423">
      <c r="L423">
        <f>IF(OR($H423="",$I423="",$K423="",$H423=$I423),"",IF(LOWER($F423)="long",($K423-$H423)/($H423-$I423),($H423-$K423)/($I423-$H423)))</f>
      </c>
      <c r="M423">
        <f>IF($L423="","",IF($L423&gt;0,"Win",IF($L423&lt;0,"Loss","Breakeven")))</f>
      </c>
      <c r="P423">
        <f>IF(N($L423)&lt;0,N($P422)+1,0)</f>
      </c>
      <c r="Q423">
        <f>IF($L423="","",SUM($L$2:$L423))</f>
      </c>
      <c r="R423">
        <f>IF($Q423="","",MAX($Q$2:$Q423)-$Q423)</f>
      </c>
    </row>
    <row r="424">
      <c r="L424">
        <f>IF(OR($H424="",$I424="",$K424="",$H424=$I424),"",IF(LOWER($F424)="long",($K424-$H424)/($H424-$I424),($H424-$K424)/($I424-$H424)))</f>
      </c>
      <c r="M424">
        <f>IF($L424="","",IF($L424&gt;0,"Win",IF($L424&lt;0,"Loss","Breakeven")))</f>
      </c>
      <c r="P424">
        <f>IF(N($L424)&lt;0,N($P423)+1,0)</f>
      </c>
      <c r="Q424">
        <f>IF($L424="","",SUM($L$2:$L424))</f>
      </c>
      <c r="R424">
        <f>IF($Q424="","",MAX($Q$2:$Q424)-$Q424)</f>
      </c>
    </row>
    <row r="425">
      <c r="L425">
        <f>IF(OR($H425="",$I425="",$K425="",$H425=$I425),"",IF(LOWER($F425)="long",($K425-$H425)/($H425-$I425),($H425-$K425)/($I425-$H425)))</f>
      </c>
      <c r="M425">
        <f>IF($L425="","",IF($L425&gt;0,"Win",IF($L425&lt;0,"Loss","Breakeven")))</f>
      </c>
      <c r="P425">
        <f>IF(N($L425)&lt;0,N($P424)+1,0)</f>
      </c>
      <c r="Q425">
        <f>IF($L425="","",SUM($L$2:$L425))</f>
      </c>
      <c r="R425">
        <f>IF($Q425="","",MAX($Q$2:$Q425)-$Q425)</f>
      </c>
    </row>
    <row r="426">
      <c r="L426">
        <f>IF(OR($H426="",$I426="",$K426="",$H426=$I426),"",IF(LOWER($F426)="long",($K426-$H426)/($H426-$I426),($H426-$K426)/($I426-$H426)))</f>
      </c>
      <c r="M426">
        <f>IF($L426="","",IF($L426&gt;0,"Win",IF($L426&lt;0,"Loss","Breakeven")))</f>
      </c>
      <c r="P426">
        <f>IF(N($L426)&lt;0,N($P425)+1,0)</f>
      </c>
      <c r="Q426">
        <f>IF($L426="","",SUM($L$2:$L426))</f>
      </c>
      <c r="R426">
        <f>IF($Q426="","",MAX($Q$2:$Q426)-$Q426)</f>
      </c>
    </row>
    <row r="427">
      <c r="L427">
        <f>IF(OR($H427="",$I427="",$K427="",$H427=$I427),"",IF(LOWER($F427)="long",($K427-$H427)/($H427-$I427),($H427-$K427)/($I427-$H427)))</f>
      </c>
      <c r="M427">
        <f>IF($L427="","",IF($L427&gt;0,"Win",IF($L427&lt;0,"Loss","Breakeven")))</f>
      </c>
      <c r="P427">
        <f>IF(N($L427)&lt;0,N($P426)+1,0)</f>
      </c>
      <c r="Q427">
        <f>IF($L427="","",SUM($L$2:$L427))</f>
      </c>
      <c r="R427">
        <f>IF($Q427="","",MAX($Q$2:$Q427)-$Q427)</f>
      </c>
    </row>
    <row r="428">
      <c r="L428">
        <f>IF(OR($H428="",$I428="",$K428="",$H428=$I428),"",IF(LOWER($F428)="long",($K428-$H428)/($H428-$I428),($H428-$K428)/($I428-$H428)))</f>
      </c>
      <c r="M428">
        <f>IF($L428="","",IF($L428&gt;0,"Win",IF($L428&lt;0,"Loss","Breakeven")))</f>
      </c>
      <c r="P428">
        <f>IF(N($L428)&lt;0,N($P427)+1,0)</f>
      </c>
      <c r="Q428">
        <f>IF($L428="","",SUM($L$2:$L428))</f>
      </c>
      <c r="R428">
        <f>IF($Q428="","",MAX($Q$2:$Q428)-$Q428)</f>
      </c>
    </row>
    <row r="429">
      <c r="L429">
        <f>IF(OR($H429="",$I429="",$K429="",$H429=$I429),"",IF(LOWER($F429)="long",($K429-$H429)/($H429-$I429),($H429-$K429)/($I429-$H429)))</f>
      </c>
      <c r="M429">
        <f>IF($L429="","",IF($L429&gt;0,"Win",IF($L429&lt;0,"Loss","Breakeven")))</f>
      </c>
      <c r="P429">
        <f>IF(N($L429)&lt;0,N($P428)+1,0)</f>
      </c>
      <c r="Q429">
        <f>IF($L429="","",SUM($L$2:$L429))</f>
      </c>
      <c r="R429">
        <f>IF($Q429="","",MAX($Q$2:$Q429)-$Q429)</f>
      </c>
    </row>
    <row r="430">
      <c r="L430">
        <f>IF(OR($H430="",$I430="",$K430="",$H430=$I430),"",IF(LOWER($F430)="long",($K430-$H430)/($H430-$I430),($H430-$K430)/($I430-$H430)))</f>
      </c>
      <c r="M430">
        <f>IF($L430="","",IF($L430&gt;0,"Win",IF($L430&lt;0,"Loss","Breakeven")))</f>
      </c>
      <c r="P430">
        <f>IF(N($L430)&lt;0,N($P429)+1,0)</f>
      </c>
      <c r="Q430">
        <f>IF($L430="","",SUM($L$2:$L430))</f>
      </c>
      <c r="R430">
        <f>IF($Q430="","",MAX($Q$2:$Q430)-$Q430)</f>
      </c>
    </row>
    <row r="431">
      <c r="L431">
        <f>IF(OR($H431="",$I431="",$K431="",$H431=$I431),"",IF(LOWER($F431)="long",($K431-$H431)/($H431-$I431),($H431-$K431)/($I431-$H431)))</f>
      </c>
      <c r="M431">
        <f>IF($L431="","",IF($L431&gt;0,"Win",IF($L431&lt;0,"Loss","Breakeven")))</f>
      </c>
      <c r="P431">
        <f>IF(N($L431)&lt;0,N($P430)+1,0)</f>
      </c>
      <c r="Q431">
        <f>IF($L431="","",SUM($L$2:$L431))</f>
      </c>
      <c r="R431">
        <f>IF($Q431="","",MAX($Q$2:$Q431)-$Q431)</f>
      </c>
    </row>
    <row r="432">
      <c r="L432">
        <f>IF(OR($H432="",$I432="",$K432="",$H432=$I432),"",IF(LOWER($F432)="long",($K432-$H432)/($H432-$I432),($H432-$K432)/($I432-$H432)))</f>
      </c>
      <c r="M432">
        <f>IF($L432="","",IF($L432&gt;0,"Win",IF($L432&lt;0,"Loss","Breakeven")))</f>
      </c>
      <c r="P432">
        <f>IF(N($L432)&lt;0,N($P431)+1,0)</f>
      </c>
      <c r="Q432">
        <f>IF($L432="","",SUM($L$2:$L432))</f>
      </c>
      <c r="R432">
        <f>IF($Q432="","",MAX($Q$2:$Q432)-$Q432)</f>
      </c>
    </row>
    <row r="433">
      <c r="L433">
        <f>IF(OR($H433="",$I433="",$K433="",$H433=$I433),"",IF(LOWER($F433)="long",($K433-$H433)/($H433-$I433),($H433-$K433)/($I433-$H433)))</f>
      </c>
      <c r="M433">
        <f>IF($L433="","",IF($L433&gt;0,"Win",IF($L433&lt;0,"Loss","Breakeven")))</f>
      </c>
      <c r="P433">
        <f>IF(N($L433)&lt;0,N($P432)+1,0)</f>
      </c>
      <c r="Q433">
        <f>IF($L433="","",SUM($L$2:$L433))</f>
      </c>
      <c r="R433">
        <f>IF($Q433="","",MAX($Q$2:$Q433)-$Q433)</f>
      </c>
    </row>
    <row r="434">
      <c r="L434">
        <f>IF(OR($H434="",$I434="",$K434="",$H434=$I434),"",IF(LOWER($F434)="long",($K434-$H434)/($H434-$I434),($H434-$K434)/($I434-$H434)))</f>
      </c>
      <c r="M434">
        <f>IF($L434="","",IF($L434&gt;0,"Win",IF($L434&lt;0,"Loss","Breakeven")))</f>
      </c>
      <c r="P434">
        <f>IF(N($L434)&lt;0,N($P433)+1,0)</f>
      </c>
      <c r="Q434">
        <f>IF($L434="","",SUM($L$2:$L434))</f>
      </c>
      <c r="R434">
        <f>IF($Q434="","",MAX($Q$2:$Q434)-$Q434)</f>
      </c>
    </row>
    <row r="435">
      <c r="L435">
        <f>IF(OR($H435="",$I435="",$K435="",$H435=$I435),"",IF(LOWER($F435)="long",($K435-$H435)/($H435-$I435),($H435-$K435)/($I435-$H435)))</f>
      </c>
      <c r="M435">
        <f>IF($L435="","",IF($L435&gt;0,"Win",IF($L435&lt;0,"Loss","Breakeven")))</f>
      </c>
      <c r="P435">
        <f>IF(N($L435)&lt;0,N($P434)+1,0)</f>
      </c>
      <c r="Q435">
        <f>IF($L435="","",SUM($L$2:$L435))</f>
      </c>
      <c r="R435">
        <f>IF($Q435="","",MAX($Q$2:$Q435)-$Q435)</f>
      </c>
    </row>
    <row r="436">
      <c r="L436">
        <f>IF(OR($H436="",$I436="",$K436="",$H436=$I436),"",IF(LOWER($F436)="long",($K436-$H436)/($H436-$I436),($H436-$K436)/($I436-$H436)))</f>
      </c>
      <c r="M436">
        <f>IF($L436="","",IF($L436&gt;0,"Win",IF($L436&lt;0,"Loss","Breakeven")))</f>
      </c>
      <c r="P436">
        <f>IF(N($L436)&lt;0,N($P435)+1,0)</f>
      </c>
      <c r="Q436">
        <f>IF($L436="","",SUM($L$2:$L436))</f>
      </c>
      <c r="R436">
        <f>IF($Q436="","",MAX($Q$2:$Q436)-$Q436)</f>
      </c>
    </row>
    <row r="437">
      <c r="L437">
        <f>IF(OR($H437="",$I437="",$K437="",$H437=$I437),"",IF(LOWER($F437)="long",($K437-$H437)/($H437-$I437),($H437-$K437)/($I437-$H437)))</f>
      </c>
      <c r="M437">
        <f>IF($L437="","",IF($L437&gt;0,"Win",IF($L437&lt;0,"Loss","Breakeven")))</f>
      </c>
      <c r="P437">
        <f>IF(N($L437)&lt;0,N($P436)+1,0)</f>
      </c>
      <c r="Q437">
        <f>IF($L437="","",SUM($L$2:$L437))</f>
      </c>
      <c r="R437">
        <f>IF($Q437="","",MAX($Q$2:$Q437)-$Q437)</f>
      </c>
    </row>
    <row r="438">
      <c r="L438">
        <f>IF(OR($H438="",$I438="",$K438="",$H438=$I438),"",IF(LOWER($F438)="long",($K438-$H438)/($H438-$I438),($H438-$K438)/($I438-$H438)))</f>
      </c>
      <c r="M438">
        <f>IF($L438="","",IF($L438&gt;0,"Win",IF($L438&lt;0,"Loss","Breakeven")))</f>
      </c>
      <c r="P438">
        <f>IF(N($L438)&lt;0,N($P437)+1,0)</f>
      </c>
      <c r="Q438">
        <f>IF($L438="","",SUM($L$2:$L438))</f>
      </c>
      <c r="R438">
        <f>IF($Q438="","",MAX($Q$2:$Q438)-$Q438)</f>
      </c>
    </row>
    <row r="439">
      <c r="L439">
        <f>IF(OR($H439="",$I439="",$K439="",$H439=$I439),"",IF(LOWER($F439)="long",($K439-$H439)/($H439-$I439),($H439-$K439)/($I439-$H439)))</f>
      </c>
      <c r="M439">
        <f>IF($L439="","",IF($L439&gt;0,"Win",IF($L439&lt;0,"Loss","Breakeven")))</f>
      </c>
      <c r="P439">
        <f>IF(N($L439)&lt;0,N($P438)+1,0)</f>
      </c>
      <c r="Q439">
        <f>IF($L439="","",SUM($L$2:$L439))</f>
      </c>
      <c r="R439">
        <f>IF($Q439="","",MAX($Q$2:$Q439)-$Q439)</f>
      </c>
    </row>
    <row r="440">
      <c r="L440">
        <f>IF(OR($H440="",$I440="",$K440="",$H440=$I440),"",IF(LOWER($F440)="long",($K440-$H440)/($H440-$I440),($H440-$K440)/($I440-$H440)))</f>
      </c>
      <c r="M440">
        <f>IF($L440="","",IF($L440&gt;0,"Win",IF($L440&lt;0,"Loss","Breakeven")))</f>
      </c>
      <c r="P440">
        <f>IF(N($L440)&lt;0,N($P439)+1,0)</f>
      </c>
      <c r="Q440">
        <f>IF($L440="","",SUM($L$2:$L440))</f>
      </c>
      <c r="R440">
        <f>IF($Q440="","",MAX($Q$2:$Q440)-$Q440)</f>
      </c>
    </row>
    <row r="441">
      <c r="L441">
        <f>IF(OR($H441="",$I441="",$K441="",$H441=$I441),"",IF(LOWER($F441)="long",($K441-$H441)/($H441-$I441),($H441-$K441)/($I441-$H441)))</f>
      </c>
      <c r="M441">
        <f>IF($L441="","",IF($L441&gt;0,"Win",IF($L441&lt;0,"Loss","Breakeven")))</f>
      </c>
      <c r="P441">
        <f>IF(N($L441)&lt;0,N($P440)+1,0)</f>
      </c>
      <c r="Q441">
        <f>IF($L441="","",SUM($L$2:$L441))</f>
      </c>
      <c r="R441">
        <f>IF($Q441="","",MAX($Q$2:$Q441)-$Q441)</f>
      </c>
    </row>
    <row r="442">
      <c r="L442">
        <f>IF(OR($H442="",$I442="",$K442="",$H442=$I442),"",IF(LOWER($F442)="long",($K442-$H442)/($H442-$I442),($H442-$K442)/($I442-$H442)))</f>
      </c>
      <c r="M442">
        <f>IF($L442="","",IF($L442&gt;0,"Win",IF($L442&lt;0,"Loss","Breakeven")))</f>
      </c>
      <c r="P442">
        <f>IF(N($L442)&lt;0,N($P441)+1,0)</f>
      </c>
      <c r="Q442">
        <f>IF($L442="","",SUM($L$2:$L442))</f>
      </c>
      <c r="R442">
        <f>IF($Q442="","",MAX($Q$2:$Q442)-$Q442)</f>
      </c>
    </row>
    <row r="443">
      <c r="L443">
        <f>IF(OR($H443="",$I443="",$K443="",$H443=$I443),"",IF(LOWER($F443)="long",($K443-$H443)/($H443-$I443),($H443-$K443)/($I443-$H443)))</f>
      </c>
      <c r="M443">
        <f>IF($L443="","",IF($L443&gt;0,"Win",IF($L443&lt;0,"Loss","Breakeven")))</f>
      </c>
      <c r="P443">
        <f>IF(N($L443)&lt;0,N($P442)+1,0)</f>
      </c>
      <c r="Q443">
        <f>IF($L443="","",SUM($L$2:$L443))</f>
      </c>
      <c r="R443">
        <f>IF($Q443="","",MAX($Q$2:$Q443)-$Q443)</f>
      </c>
    </row>
    <row r="444">
      <c r="L444">
        <f>IF(OR($H444="",$I444="",$K444="",$H444=$I444),"",IF(LOWER($F444)="long",($K444-$H444)/($H444-$I444),($H444-$K444)/($I444-$H444)))</f>
      </c>
      <c r="M444">
        <f>IF($L444="","",IF($L444&gt;0,"Win",IF($L444&lt;0,"Loss","Breakeven")))</f>
      </c>
      <c r="P444">
        <f>IF(N($L444)&lt;0,N($P443)+1,0)</f>
      </c>
      <c r="Q444">
        <f>IF($L444="","",SUM($L$2:$L444))</f>
      </c>
      <c r="R444">
        <f>IF($Q444="","",MAX($Q$2:$Q444)-$Q444)</f>
      </c>
    </row>
    <row r="445">
      <c r="L445">
        <f>IF(OR($H445="",$I445="",$K445="",$H445=$I445),"",IF(LOWER($F445)="long",($K445-$H445)/($H445-$I445),($H445-$K445)/($I445-$H445)))</f>
      </c>
      <c r="M445">
        <f>IF($L445="","",IF($L445&gt;0,"Win",IF($L445&lt;0,"Loss","Breakeven")))</f>
      </c>
      <c r="P445">
        <f>IF(N($L445)&lt;0,N($P444)+1,0)</f>
      </c>
      <c r="Q445">
        <f>IF($L445="","",SUM($L$2:$L445))</f>
      </c>
      <c r="R445">
        <f>IF($Q445="","",MAX($Q$2:$Q445)-$Q445)</f>
      </c>
    </row>
    <row r="446">
      <c r="L446">
        <f>IF(OR($H446="",$I446="",$K446="",$H446=$I446),"",IF(LOWER($F446)="long",($K446-$H446)/($H446-$I446),($H446-$K446)/($I446-$H446)))</f>
      </c>
      <c r="M446">
        <f>IF($L446="","",IF($L446&gt;0,"Win",IF($L446&lt;0,"Loss","Breakeven")))</f>
      </c>
      <c r="P446">
        <f>IF(N($L446)&lt;0,N($P445)+1,0)</f>
      </c>
      <c r="Q446">
        <f>IF($L446="","",SUM($L$2:$L446))</f>
      </c>
      <c r="R446">
        <f>IF($Q446="","",MAX($Q$2:$Q446)-$Q446)</f>
      </c>
    </row>
    <row r="447">
      <c r="L447">
        <f>IF(OR($H447="",$I447="",$K447="",$H447=$I447),"",IF(LOWER($F447)="long",($K447-$H447)/($H447-$I447),($H447-$K447)/($I447-$H447)))</f>
      </c>
      <c r="M447">
        <f>IF($L447="","",IF($L447&gt;0,"Win",IF($L447&lt;0,"Loss","Breakeven")))</f>
      </c>
      <c r="P447">
        <f>IF(N($L447)&lt;0,N($P446)+1,0)</f>
      </c>
      <c r="Q447">
        <f>IF($L447="","",SUM($L$2:$L447))</f>
      </c>
      <c r="R447">
        <f>IF($Q447="","",MAX($Q$2:$Q447)-$Q447)</f>
      </c>
    </row>
    <row r="448">
      <c r="L448">
        <f>IF(OR($H448="",$I448="",$K448="",$H448=$I448),"",IF(LOWER($F448)="long",($K448-$H448)/($H448-$I448),($H448-$K448)/($I448-$H448)))</f>
      </c>
      <c r="M448">
        <f>IF($L448="","",IF($L448&gt;0,"Win",IF($L448&lt;0,"Loss","Breakeven")))</f>
      </c>
      <c r="P448">
        <f>IF(N($L448)&lt;0,N($P447)+1,0)</f>
      </c>
      <c r="Q448">
        <f>IF($L448="","",SUM($L$2:$L448))</f>
      </c>
      <c r="R448">
        <f>IF($Q448="","",MAX($Q$2:$Q448)-$Q448)</f>
      </c>
    </row>
    <row r="449">
      <c r="L449">
        <f>IF(OR($H449="",$I449="",$K449="",$H449=$I449),"",IF(LOWER($F449)="long",($K449-$H449)/($H449-$I449),($H449-$K449)/($I449-$H449)))</f>
      </c>
      <c r="M449">
        <f>IF($L449="","",IF($L449&gt;0,"Win",IF($L449&lt;0,"Loss","Breakeven")))</f>
      </c>
      <c r="P449">
        <f>IF(N($L449)&lt;0,N($P448)+1,0)</f>
      </c>
      <c r="Q449">
        <f>IF($L449="","",SUM($L$2:$L449))</f>
      </c>
      <c r="R449">
        <f>IF($Q449="","",MAX($Q$2:$Q449)-$Q449)</f>
      </c>
    </row>
    <row r="450">
      <c r="L450">
        <f>IF(OR($H450="",$I450="",$K450="",$H450=$I450),"",IF(LOWER($F450)="long",($K450-$H450)/($H450-$I450),($H450-$K450)/($I450-$H450)))</f>
      </c>
      <c r="M450">
        <f>IF($L450="","",IF($L450&gt;0,"Win",IF($L450&lt;0,"Loss","Breakeven")))</f>
      </c>
      <c r="P450">
        <f>IF(N($L450)&lt;0,N($P449)+1,0)</f>
      </c>
      <c r="Q450">
        <f>IF($L450="","",SUM($L$2:$L450))</f>
      </c>
      <c r="R450">
        <f>IF($Q450="","",MAX($Q$2:$Q450)-$Q450)</f>
      </c>
    </row>
    <row r="451">
      <c r="L451">
        <f>IF(OR($H451="",$I451="",$K451="",$H451=$I451),"",IF(LOWER($F451)="long",($K451-$H451)/($H451-$I451),($H451-$K451)/($I451-$H451)))</f>
      </c>
      <c r="M451">
        <f>IF($L451="","",IF($L451&gt;0,"Win",IF($L451&lt;0,"Loss","Breakeven")))</f>
      </c>
      <c r="P451">
        <f>IF(N($L451)&lt;0,N($P450)+1,0)</f>
      </c>
      <c r="Q451">
        <f>IF($L451="","",SUM($L$2:$L451))</f>
      </c>
      <c r="R451">
        <f>IF($Q451="","",MAX($Q$2:$Q451)-$Q451)</f>
      </c>
    </row>
    <row r="452">
      <c r="L452">
        <f>IF(OR($H452="",$I452="",$K452="",$H452=$I452),"",IF(LOWER($F452)="long",($K452-$H452)/($H452-$I452),($H452-$K452)/($I452-$H452)))</f>
      </c>
      <c r="M452">
        <f>IF($L452="","",IF($L452&gt;0,"Win",IF($L452&lt;0,"Loss","Breakeven")))</f>
      </c>
      <c r="P452">
        <f>IF(N($L452)&lt;0,N($P451)+1,0)</f>
      </c>
      <c r="Q452">
        <f>IF($L452="","",SUM($L$2:$L452))</f>
      </c>
      <c r="R452">
        <f>IF($Q452="","",MAX($Q$2:$Q452)-$Q452)</f>
      </c>
    </row>
    <row r="453">
      <c r="L453">
        <f>IF(OR($H453="",$I453="",$K453="",$H453=$I453),"",IF(LOWER($F453)="long",($K453-$H453)/($H453-$I453),($H453-$K453)/($I453-$H453)))</f>
      </c>
      <c r="M453">
        <f>IF($L453="","",IF($L453&gt;0,"Win",IF($L453&lt;0,"Loss","Breakeven")))</f>
      </c>
      <c r="P453">
        <f>IF(N($L453)&lt;0,N($P452)+1,0)</f>
      </c>
      <c r="Q453">
        <f>IF($L453="","",SUM($L$2:$L453))</f>
      </c>
      <c r="R453">
        <f>IF($Q453="","",MAX($Q$2:$Q453)-$Q453)</f>
      </c>
    </row>
    <row r="454">
      <c r="L454">
        <f>IF(OR($H454="",$I454="",$K454="",$H454=$I454),"",IF(LOWER($F454)="long",($K454-$H454)/($H454-$I454),($H454-$K454)/($I454-$H454)))</f>
      </c>
      <c r="M454">
        <f>IF($L454="","",IF($L454&gt;0,"Win",IF($L454&lt;0,"Loss","Breakeven")))</f>
      </c>
      <c r="P454">
        <f>IF(N($L454)&lt;0,N($P453)+1,0)</f>
      </c>
      <c r="Q454">
        <f>IF($L454="","",SUM($L$2:$L454))</f>
      </c>
      <c r="R454">
        <f>IF($Q454="","",MAX($Q$2:$Q454)-$Q454)</f>
      </c>
    </row>
    <row r="455">
      <c r="L455">
        <f>IF(OR($H455="",$I455="",$K455="",$H455=$I455),"",IF(LOWER($F455)="long",($K455-$H455)/($H455-$I455),($H455-$K455)/($I455-$H455)))</f>
      </c>
      <c r="M455">
        <f>IF($L455="","",IF($L455&gt;0,"Win",IF($L455&lt;0,"Loss","Breakeven")))</f>
      </c>
      <c r="P455">
        <f>IF(N($L455)&lt;0,N($P454)+1,0)</f>
      </c>
      <c r="Q455">
        <f>IF($L455="","",SUM($L$2:$L455))</f>
      </c>
      <c r="R455">
        <f>IF($Q455="","",MAX($Q$2:$Q455)-$Q455)</f>
      </c>
    </row>
    <row r="456">
      <c r="L456">
        <f>IF(OR($H456="",$I456="",$K456="",$H456=$I456),"",IF(LOWER($F456)="long",($K456-$H456)/($H456-$I456),($H456-$K456)/($I456-$H456)))</f>
      </c>
      <c r="M456">
        <f>IF($L456="","",IF($L456&gt;0,"Win",IF($L456&lt;0,"Loss","Breakeven")))</f>
      </c>
      <c r="P456">
        <f>IF(N($L456)&lt;0,N($P455)+1,0)</f>
      </c>
      <c r="Q456">
        <f>IF($L456="","",SUM($L$2:$L456))</f>
      </c>
      <c r="R456">
        <f>IF($Q456="","",MAX($Q$2:$Q456)-$Q456)</f>
      </c>
    </row>
    <row r="457">
      <c r="L457">
        <f>IF(OR($H457="",$I457="",$K457="",$H457=$I457),"",IF(LOWER($F457)="long",($K457-$H457)/($H457-$I457),($H457-$K457)/($I457-$H457)))</f>
      </c>
      <c r="M457">
        <f>IF($L457="","",IF($L457&gt;0,"Win",IF($L457&lt;0,"Loss","Breakeven")))</f>
      </c>
      <c r="P457">
        <f>IF(N($L457)&lt;0,N($P456)+1,0)</f>
      </c>
      <c r="Q457">
        <f>IF($L457="","",SUM($L$2:$L457))</f>
      </c>
      <c r="R457">
        <f>IF($Q457="","",MAX($Q$2:$Q457)-$Q457)</f>
      </c>
    </row>
    <row r="458">
      <c r="L458">
        <f>IF(OR($H458="",$I458="",$K458="",$H458=$I458),"",IF(LOWER($F458)="long",($K458-$H458)/($H458-$I458),($H458-$K458)/($I458-$H458)))</f>
      </c>
      <c r="M458">
        <f>IF($L458="","",IF($L458&gt;0,"Win",IF($L458&lt;0,"Loss","Breakeven")))</f>
      </c>
      <c r="P458">
        <f>IF(N($L458)&lt;0,N($P457)+1,0)</f>
      </c>
      <c r="Q458">
        <f>IF($L458="","",SUM($L$2:$L458))</f>
      </c>
      <c r="R458">
        <f>IF($Q458="","",MAX($Q$2:$Q458)-$Q458)</f>
      </c>
    </row>
    <row r="459">
      <c r="L459">
        <f>IF(OR($H459="",$I459="",$K459="",$H459=$I459),"",IF(LOWER($F459)="long",($K459-$H459)/($H459-$I459),($H459-$K459)/($I459-$H459)))</f>
      </c>
      <c r="M459">
        <f>IF($L459="","",IF($L459&gt;0,"Win",IF($L459&lt;0,"Loss","Breakeven")))</f>
      </c>
      <c r="P459">
        <f>IF(N($L459)&lt;0,N($P458)+1,0)</f>
      </c>
      <c r="Q459">
        <f>IF($L459="","",SUM($L$2:$L459))</f>
      </c>
      <c r="R459">
        <f>IF($Q459="","",MAX($Q$2:$Q459)-$Q459)</f>
      </c>
    </row>
    <row r="460">
      <c r="L460">
        <f>IF(OR($H460="",$I460="",$K460="",$H460=$I460),"",IF(LOWER($F460)="long",($K460-$H460)/($H460-$I460),($H460-$K460)/($I460-$H460)))</f>
      </c>
      <c r="M460">
        <f>IF($L460="","",IF($L460&gt;0,"Win",IF($L460&lt;0,"Loss","Breakeven")))</f>
      </c>
      <c r="P460">
        <f>IF(N($L460)&lt;0,N($P459)+1,0)</f>
      </c>
      <c r="Q460">
        <f>IF($L460="","",SUM($L$2:$L460))</f>
      </c>
      <c r="R460">
        <f>IF($Q460="","",MAX($Q$2:$Q460)-$Q460)</f>
      </c>
    </row>
    <row r="461">
      <c r="L461">
        <f>IF(OR($H461="",$I461="",$K461="",$H461=$I461),"",IF(LOWER($F461)="long",($K461-$H461)/($H461-$I461),($H461-$K461)/($I461-$H461)))</f>
      </c>
      <c r="M461">
        <f>IF($L461="","",IF($L461&gt;0,"Win",IF($L461&lt;0,"Loss","Breakeven")))</f>
      </c>
      <c r="P461">
        <f>IF(N($L461)&lt;0,N($P460)+1,0)</f>
      </c>
      <c r="Q461">
        <f>IF($L461="","",SUM($L$2:$L461))</f>
      </c>
      <c r="R461">
        <f>IF($Q461="","",MAX($Q$2:$Q461)-$Q461)</f>
      </c>
    </row>
    <row r="462">
      <c r="L462">
        <f>IF(OR($H462="",$I462="",$K462="",$H462=$I462),"",IF(LOWER($F462)="long",($K462-$H462)/($H462-$I462),($H462-$K462)/($I462-$H462)))</f>
      </c>
      <c r="M462">
        <f>IF($L462="","",IF($L462&gt;0,"Win",IF($L462&lt;0,"Loss","Breakeven")))</f>
      </c>
      <c r="P462">
        <f>IF(N($L462)&lt;0,N($P461)+1,0)</f>
      </c>
      <c r="Q462">
        <f>IF($L462="","",SUM($L$2:$L462))</f>
      </c>
      <c r="R462">
        <f>IF($Q462="","",MAX($Q$2:$Q462)-$Q462)</f>
      </c>
    </row>
    <row r="463">
      <c r="L463">
        <f>IF(OR($H463="",$I463="",$K463="",$H463=$I463),"",IF(LOWER($F463)="long",($K463-$H463)/($H463-$I463),($H463-$K463)/($I463-$H463)))</f>
      </c>
      <c r="M463">
        <f>IF($L463="","",IF($L463&gt;0,"Win",IF($L463&lt;0,"Loss","Breakeven")))</f>
      </c>
      <c r="P463">
        <f>IF(N($L463)&lt;0,N($P462)+1,0)</f>
      </c>
      <c r="Q463">
        <f>IF($L463="","",SUM($L$2:$L463))</f>
      </c>
      <c r="R463">
        <f>IF($Q463="","",MAX($Q$2:$Q463)-$Q463)</f>
      </c>
    </row>
    <row r="464">
      <c r="L464">
        <f>IF(OR($H464="",$I464="",$K464="",$H464=$I464),"",IF(LOWER($F464)="long",($K464-$H464)/($H464-$I464),($H464-$K464)/($I464-$H464)))</f>
      </c>
      <c r="M464">
        <f>IF($L464="","",IF($L464&gt;0,"Win",IF($L464&lt;0,"Loss","Breakeven")))</f>
      </c>
      <c r="P464">
        <f>IF(N($L464)&lt;0,N($P463)+1,0)</f>
      </c>
      <c r="Q464">
        <f>IF($L464="","",SUM($L$2:$L464))</f>
      </c>
      <c r="R464">
        <f>IF($Q464="","",MAX($Q$2:$Q464)-$Q464)</f>
      </c>
    </row>
    <row r="465">
      <c r="L465">
        <f>IF(OR($H465="",$I465="",$K465="",$H465=$I465),"",IF(LOWER($F465)="long",($K465-$H465)/($H465-$I465),($H465-$K465)/($I465-$H465)))</f>
      </c>
      <c r="M465">
        <f>IF($L465="","",IF($L465&gt;0,"Win",IF($L465&lt;0,"Loss","Breakeven")))</f>
      </c>
      <c r="P465">
        <f>IF(N($L465)&lt;0,N($P464)+1,0)</f>
      </c>
      <c r="Q465">
        <f>IF($L465="","",SUM($L$2:$L465))</f>
      </c>
      <c r="R465">
        <f>IF($Q465="","",MAX($Q$2:$Q465)-$Q465)</f>
      </c>
    </row>
    <row r="466">
      <c r="L466">
        <f>IF(OR($H466="",$I466="",$K466="",$H466=$I466),"",IF(LOWER($F466)="long",($K466-$H466)/($H466-$I466),($H466-$K466)/($I466-$H466)))</f>
      </c>
      <c r="M466">
        <f>IF($L466="","",IF($L466&gt;0,"Win",IF($L466&lt;0,"Loss","Breakeven")))</f>
      </c>
      <c r="P466">
        <f>IF(N($L466)&lt;0,N($P465)+1,0)</f>
      </c>
      <c r="Q466">
        <f>IF($L466="","",SUM($L$2:$L466))</f>
      </c>
      <c r="R466">
        <f>IF($Q466="","",MAX($Q$2:$Q466)-$Q466)</f>
      </c>
    </row>
    <row r="467">
      <c r="L467">
        <f>IF(OR($H467="",$I467="",$K467="",$H467=$I467),"",IF(LOWER($F467)="long",($K467-$H467)/($H467-$I467),($H467-$K467)/($I467-$H467)))</f>
      </c>
      <c r="M467">
        <f>IF($L467="","",IF($L467&gt;0,"Win",IF($L467&lt;0,"Loss","Breakeven")))</f>
      </c>
      <c r="P467">
        <f>IF(N($L467)&lt;0,N($P466)+1,0)</f>
      </c>
      <c r="Q467">
        <f>IF($L467="","",SUM($L$2:$L467))</f>
      </c>
      <c r="R467">
        <f>IF($Q467="","",MAX($Q$2:$Q467)-$Q467)</f>
      </c>
    </row>
    <row r="468">
      <c r="L468">
        <f>IF(OR($H468="",$I468="",$K468="",$H468=$I468),"",IF(LOWER($F468)="long",($K468-$H468)/($H468-$I468),($H468-$K468)/($I468-$H468)))</f>
      </c>
      <c r="M468">
        <f>IF($L468="","",IF($L468&gt;0,"Win",IF($L468&lt;0,"Loss","Breakeven")))</f>
      </c>
      <c r="P468">
        <f>IF(N($L468)&lt;0,N($P467)+1,0)</f>
      </c>
      <c r="Q468">
        <f>IF($L468="","",SUM($L$2:$L468))</f>
      </c>
      <c r="R468">
        <f>IF($Q468="","",MAX($Q$2:$Q468)-$Q468)</f>
      </c>
    </row>
    <row r="469">
      <c r="L469">
        <f>IF(OR($H469="",$I469="",$K469="",$H469=$I469),"",IF(LOWER($F469)="long",($K469-$H469)/($H469-$I469),($H469-$K469)/($I469-$H469)))</f>
      </c>
      <c r="M469">
        <f>IF($L469="","",IF($L469&gt;0,"Win",IF($L469&lt;0,"Loss","Breakeven")))</f>
      </c>
      <c r="P469">
        <f>IF(N($L469)&lt;0,N($P468)+1,0)</f>
      </c>
      <c r="Q469">
        <f>IF($L469="","",SUM($L$2:$L469))</f>
      </c>
      <c r="R469">
        <f>IF($Q469="","",MAX($Q$2:$Q469)-$Q469)</f>
      </c>
    </row>
    <row r="470">
      <c r="L470">
        <f>IF(OR($H470="",$I470="",$K470="",$H470=$I470),"",IF(LOWER($F470)="long",($K470-$H470)/($H470-$I470),($H470-$K470)/($I470-$H470)))</f>
      </c>
      <c r="M470">
        <f>IF($L470="","",IF($L470&gt;0,"Win",IF($L470&lt;0,"Loss","Breakeven")))</f>
      </c>
      <c r="P470">
        <f>IF(N($L470)&lt;0,N($P469)+1,0)</f>
      </c>
      <c r="Q470">
        <f>IF($L470="","",SUM($L$2:$L470))</f>
      </c>
      <c r="R470">
        <f>IF($Q470="","",MAX($Q$2:$Q470)-$Q470)</f>
      </c>
    </row>
    <row r="471">
      <c r="L471">
        <f>IF(OR($H471="",$I471="",$K471="",$H471=$I471),"",IF(LOWER($F471)="long",($K471-$H471)/($H471-$I471),($H471-$K471)/($I471-$H471)))</f>
      </c>
      <c r="M471">
        <f>IF($L471="","",IF($L471&gt;0,"Win",IF($L471&lt;0,"Loss","Breakeven")))</f>
      </c>
      <c r="P471">
        <f>IF(N($L471)&lt;0,N($P470)+1,0)</f>
      </c>
      <c r="Q471">
        <f>IF($L471="","",SUM($L$2:$L471))</f>
      </c>
      <c r="R471">
        <f>IF($Q471="","",MAX($Q$2:$Q471)-$Q471)</f>
      </c>
    </row>
    <row r="472">
      <c r="L472">
        <f>IF(OR($H472="",$I472="",$K472="",$H472=$I472),"",IF(LOWER($F472)="long",($K472-$H472)/($H472-$I472),($H472-$K472)/($I472-$H472)))</f>
      </c>
      <c r="M472">
        <f>IF($L472="","",IF($L472&gt;0,"Win",IF($L472&lt;0,"Loss","Breakeven")))</f>
      </c>
      <c r="P472">
        <f>IF(N($L472)&lt;0,N($P471)+1,0)</f>
      </c>
      <c r="Q472">
        <f>IF($L472="","",SUM($L$2:$L472))</f>
      </c>
      <c r="R472">
        <f>IF($Q472="","",MAX($Q$2:$Q472)-$Q472)</f>
      </c>
    </row>
    <row r="473">
      <c r="L473">
        <f>IF(OR($H473="",$I473="",$K473="",$H473=$I473),"",IF(LOWER($F473)="long",($K473-$H473)/($H473-$I473),($H473-$K473)/($I473-$H473)))</f>
      </c>
      <c r="M473">
        <f>IF($L473="","",IF($L473&gt;0,"Win",IF($L473&lt;0,"Loss","Breakeven")))</f>
      </c>
      <c r="P473">
        <f>IF(N($L473)&lt;0,N($P472)+1,0)</f>
      </c>
      <c r="Q473">
        <f>IF($L473="","",SUM($L$2:$L473))</f>
      </c>
      <c r="R473">
        <f>IF($Q473="","",MAX($Q$2:$Q473)-$Q473)</f>
      </c>
    </row>
    <row r="474">
      <c r="L474">
        <f>IF(OR($H474="",$I474="",$K474="",$H474=$I474),"",IF(LOWER($F474)="long",($K474-$H474)/($H474-$I474),($H474-$K474)/($I474-$H474)))</f>
      </c>
      <c r="M474">
        <f>IF($L474="","",IF($L474&gt;0,"Win",IF($L474&lt;0,"Loss","Breakeven")))</f>
      </c>
      <c r="P474">
        <f>IF(N($L474)&lt;0,N($P473)+1,0)</f>
      </c>
      <c r="Q474">
        <f>IF($L474="","",SUM($L$2:$L474))</f>
      </c>
      <c r="R474">
        <f>IF($Q474="","",MAX($Q$2:$Q474)-$Q474)</f>
      </c>
    </row>
    <row r="475">
      <c r="L475">
        <f>IF(OR($H475="",$I475="",$K475="",$H475=$I475),"",IF(LOWER($F475)="long",($K475-$H475)/($H475-$I475),($H475-$K475)/($I475-$H475)))</f>
      </c>
      <c r="M475">
        <f>IF($L475="","",IF($L475&gt;0,"Win",IF($L475&lt;0,"Loss","Breakeven")))</f>
      </c>
      <c r="P475">
        <f>IF(N($L475)&lt;0,N($P474)+1,0)</f>
      </c>
      <c r="Q475">
        <f>IF($L475="","",SUM($L$2:$L475))</f>
      </c>
      <c r="R475">
        <f>IF($Q475="","",MAX($Q$2:$Q475)-$Q475)</f>
      </c>
    </row>
    <row r="476">
      <c r="L476">
        <f>IF(OR($H476="",$I476="",$K476="",$H476=$I476),"",IF(LOWER($F476)="long",($K476-$H476)/($H476-$I476),($H476-$K476)/($I476-$H476)))</f>
      </c>
      <c r="M476">
        <f>IF($L476="","",IF($L476&gt;0,"Win",IF($L476&lt;0,"Loss","Breakeven")))</f>
      </c>
      <c r="P476">
        <f>IF(N($L476)&lt;0,N($P475)+1,0)</f>
      </c>
      <c r="Q476">
        <f>IF($L476="","",SUM($L$2:$L476))</f>
      </c>
      <c r="R476">
        <f>IF($Q476="","",MAX($Q$2:$Q476)-$Q476)</f>
      </c>
    </row>
    <row r="477">
      <c r="L477">
        <f>IF(OR($H477="",$I477="",$K477="",$H477=$I477),"",IF(LOWER($F477)="long",($K477-$H477)/($H477-$I477),($H477-$K477)/($I477-$H477)))</f>
      </c>
      <c r="M477">
        <f>IF($L477="","",IF($L477&gt;0,"Win",IF($L477&lt;0,"Loss","Breakeven")))</f>
      </c>
      <c r="P477">
        <f>IF(N($L477)&lt;0,N($P476)+1,0)</f>
      </c>
      <c r="Q477">
        <f>IF($L477="","",SUM($L$2:$L477))</f>
      </c>
      <c r="R477">
        <f>IF($Q477="","",MAX($Q$2:$Q477)-$Q477)</f>
      </c>
    </row>
    <row r="478">
      <c r="L478">
        <f>IF(OR($H478="",$I478="",$K478="",$H478=$I478),"",IF(LOWER($F478)="long",($K478-$H478)/($H478-$I478),($H478-$K478)/($I478-$H478)))</f>
      </c>
      <c r="M478">
        <f>IF($L478="","",IF($L478&gt;0,"Win",IF($L478&lt;0,"Loss","Breakeven")))</f>
      </c>
      <c r="P478">
        <f>IF(N($L478)&lt;0,N($P477)+1,0)</f>
      </c>
      <c r="Q478">
        <f>IF($L478="","",SUM($L$2:$L478))</f>
      </c>
      <c r="R478">
        <f>IF($Q478="","",MAX($Q$2:$Q478)-$Q478)</f>
      </c>
    </row>
    <row r="479">
      <c r="L479">
        <f>IF(OR($H479="",$I479="",$K479="",$H479=$I479),"",IF(LOWER($F479)="long",($K479-$H479)/($H479-$I479),($H479-$K479)/($I479-$H479)))</f>
      </c>
      <c r="M479">
        <f>IF($L479="","",IF($L479&gt;0,"Win",IF($L479&lt;0,"Loss","Breakeven")))</f>
      </c>
      <c r="P479">
        <f>IF(N($L479)&lt;0,N($P478)+1,0)</f>
      </c>
      <c r="Q479">
        <f>IF($L479="","",SUM($L$2:$L479))</f>
      </c>
      <c r="R479">
        <f>IF($Q479="","",MAX($Q$2:$Q479)-$Q479)</f>
      </c>
    </row>
    <row r="480">
      <c r="L480">
        <f>IF(OR($H480="",$I480="",$K480="",$H480=$I480),"",IF(LOWER($F480)="long",($K480-$H480)/($H480-$I480),($H480-$K480)/($I480-$H480)))</f>
      </c>
      <c r="M480">
        <f>IF($L480="","",IF($L480&gt;0,"Win",IF($L480&lt;0,"Loss","Breakeven")))</f>
      </c>
      <c r="P480">
        <f>IF(N($L480)&lt;0,N($P479)+1,0)</f>
      </c>
      <c r="Q480">
        <f>IF($L480="","",SUM($L$2:$L480))</f>
      </c>
      <c r="R480">
        <f>IF($Q480="","",MAX($Q$2:$Q480)-$Q480)</f>
      </c>
    </row>
    <row r="481">
      <c r="L481">
        <f>IF(OR($H481="",$I481="",$K481="",$H481=$I481),"",IF(LOWER($F481)="long",($K481-$H481)/($H481-$I481),($H481-$K481)/($I481-$H481)))</f>
      </c>
      <c r="M481">
        <f>IF($L481="","",IF($L481&gt;0,"Win",IF($L481&lt;0,"Loss","Breakeven")))</f>
      </c>
      <c r="P481">
        <f>IF(N($L481)&lt;0,N($P480)+1,0)</f>
      </c>
      <c r="Q481">
        <f>IF($L481="","",SUM($L$2:$L481))</f>
      </c>
      <c r="R481">
        <f>IF($Q481="","",MAX($Q$2:$Q481)-$Q481)</f>
      </c>
    </row>
    <row r="482">
      <c r="L482">
        <f>IF(OR($H482="",$I482="",$K482="",$H482=$I482),"",IF(LOWER($F482)="long",($K482-$H482)/($H482-$I482),($H482-$K482)/($I482-$H482)))</f>
      </c>
      <c r="M482">
        <f>IF($L482="","",IF($L482&gt;0,"Win",IF($L482&lt;0,"Loss","Breakeven")))</f>
      </c>
      <c r="P482">
        <f>IF(N($L482)&lt;0,N($P481)+1,0)</f>
      </c>
      <c r="Q482">
        <f>IF($L482="","",SUM($L$2:$L482))</f>
      </c>
      <c r="R482">
        <f>IF($Q482="","",MAX($Q$2:$Q482)-$Q482)</f>
      </c>
    </row>
    <row r="483">
      <c r="L483">
        <f>IF(OR($H483="",$I483="",$K483="",$H483=$I483),"",IF(LOWER($F483)="long",($K483-$H483)/($H483-$I483),($H483-$K483)/($I483-$H483)))</f>
      </c>
      <c r="M483">
        <f>IF($L483="","",IF($L483&gt;0,"Win",IF($L483&lt;0,"Loss","Breakeven")))</f>
      </c>
      <c r="P483">
        <f>IF(N($L483)&lt;0,N($P482)+1,0)</f>
      </c>
      <c r="Q483">
        <f>IF($L483="","",SUM($L$2:$L483))</f>
      </c>
      <c r="R483">
        <f>IF($Q483="","",MAX($Q$2:$Q483)-$Q483)</f>
      </c>
    </row>
    <row r="484">
      <c r="L484">
        <f>IF(OR($H484="",$I484="",$K484="",$H484=$I484),"",IF(LOWER($F484)="long",($K484-$H484)/($H484-$I484),($H484-$K484)/($I484-$H484)))</f>
      </c>
      <c r="M484">
        <f>IF($L484="","",IF($L484&gt;0,"Win",IF($L484&lt;0,"Loss","Breakeven")))</f>
      </c>
      <c r="P484">
        <f>IF(N($L484)&lt;0,N($P483)+1,0)</f>
      </c>
      <c r="Q484">
        <f>IF($L484="","",SUM($L$2:$L484))</f>
      </c>
      <c r="R484">
        <f>IF($Q484="","",MAX($Q$2:$Q484)-$Q484)</f>
      </c>
    </row>
    <row r="485">
      <c r="L485">
        <f>IF(OR($H485="",$I485="",$K485="",$H485=$I485),"",IF(LOWER($F485)="long",($K485-$H485)/($H485-$I485),($H485-$K485)/($I485-$H485)))</f>
      </c>
      <c r="M485">
        <f>IF($L485="","",IF($L485&gt;0,"Win",IF($L485&lt;0,"Loss","Breakeven")))</f>
      </c>
      <c r="P485">
        <f>IF(N($L485)&lt;0,N($P484)+1,0)</f>
      </c>
      <c r="Q485">
        <f>IF($L485="","",SUM($L$2:$L485))</f>
      </c>
      <c r="R485">
        <f>IF($Q485="","",MAX($Q$2:$Q485)-$Q485)</f>
      </c>
    </row>
    <row r="486">
      <c r="L486">
        <f>IF(OR($H486="",$I486="",$K486="",$H486=$I486),"",IF(LOWER($F486)="long",($K486-$H486)/($H486-$I486),($H486-$K486)/($I486-$H486)))</f>
      </c>
      <c r="M486">
        <f>IF($L486="","",IF($L486&gt;0,"Win",IF($L486&lt;0,"Loss","Breakeven")))</f>
      </c>
      <c r="P486">
        <f>IF(N($L486)&lt;0,N($P485)+1,0)</f>
      </c>
      <c r="Q486">
        <f>IF($L486="","",SUM($L$2:$L486))</f>
      </c>
      <c r="R486">
        <f>IF($Q486="","",MAX($Q$2:$Q486)-$Q486)</f>
      </c>
    </row>
    <row r="487">
      <c r="L487">
        <f>IF(OR($H487="",$I487="",$K487="",$H487=$I487),"",IF(LOWER($F487)="long",($K487-$H487)/($H487-$I487),($H487-$K487)/($I487-$H487)))</f>
      </c>
      <c r="M487">
        <f>IF($L487="","",IF($L487&gt;0,"Win",IF($L487&lt;0,"Loss","Breakeven")))</f>
      </c>
      <c r="P487">
        <f>IF(N($L487)&lt;0,N($P486)+1,0)</f>
      </c>
      <c r="Q487">
        <f>IF($L487="","",SUM($L$2:$L487))</f>
      </c>
      <c r="R487">
        <f>IF($Q487="","",MAX($Q$2:$Q487)-$Q487)</f>
      </c>
    </row>
    <row r="488">
      <c r="L488">
        <f>IF(OR($H488="",$I488="",$K488="",$H488=$I488),"",IF(LOWER($F488)="long",($K488-$H488)/($H488-$I488),($H488-$K488)/($I488-$H488)))</f>
      </c>
      <c r="M488">
        <f>IF($L488="","",IF($L488&gt;0,"Win",IF($L488&lt;0,"Loss","Breakeven")))</f>
      </c>
      <c r="P488">
        <f>IF(N($L488)&lt;0,N($P487)+1,0)</f>
      </c>
      <c r="Q488">
        <f>IF($L488="","",SUM($L$2:$L488))</f>
      </c>
      <c r="R488">
        <f>IF($Q488="","",MAX($Q$2:$Q488)-$Q488)</f>
      </c>
    </row>
    <row r="489">
      <c r="L489">
        <f>IF(OR($H489="",$I489="",$K489="",$H489=$I489),"",IF(LOWER($F489)="long",($K489-$H489)/($H489-$I489),($H489-$K489)/($I489-$H489)))</f>
      </c>
      <c r="M489">
        <f>IF($L489="","",IF($L489&gt;0,"Win",IF($L489&lt;0,"Loss","Breakeven")))</f>
      </c>
      <c r="P489">
        <f>IF(N($L489)&lt;0,N($P488)+1,0)</f>
      </c>
      <c r="Q489">
        <f>IF($L489="","",SUM($L$2:$L489))</f>
      </c>
      <c r="R489">
        <f>IF($Q489="","",MAX($Q$2:$Q489)-$Q489)</f>
      </c>
    </row>
    <row r="490">
      <c r="L490">
        <f>IF(OR($H490="",$I490="",$K490="",$H490=$I490),"",IF(LOWER($F490)="long",($K490-$H490)/($H490-$I490),($H490-$K490)/($I490-$H490)))</f>
      </c>
      <c r="M490">
        <f>IF($L490="","",IF($L490&gt;0,"Win",IF($L490&lt;0,"Loss","Breakeven")))</f>
      </c>
      <c r="P490">
        <f>IF(N($L490)&lt;0,N($P489)+1,0)</f>
      </c>
      <c r="Q490">
        <f>IF($L490="","",SUM($L$2:$L490))</f>
      </c>
      <c r="R490">
        <f>IF($Q490="","",MAX($Q$2:$Q490)-$Q490)</f>
      </c>
    </row>
    <row r="491">
      <c r="L491">
        <f>IF(OR($H491="",$I491="",$K491="",$H491=$I491),"",IF(LOWER($F491)="long",($K491-$H491)/($H491-$I491),($H491-$K491)/($I491-$H491)))</f>
      </c>
      <c r="M491">
        <f>IF($L491="","",IF($L491&gt;0,"Win",IF($L491&lt;0,"Loss","Breakeven")))</f>
      </c>
      <c r="P491">
        <f>IF(N($L491)&lt;0,N($P490)+1,0)</f>
      </c>
      <c r="Q491">
        <f>IF($L491="","",SUM($L$2:$L491))</f>
      </c>
      <c r="R491">
        <f>IF($Q491="","",MAX($Q$2:$Q491)-$Q491)</f>
      </c>
    </row>
    <row r="492">
      <c r="L492">
        <f>IF(OR($H492="",$I492="",$K492="",$H492=$I492),"",IF(LOWER($F492)="long",($K492-$H492)/($H492-$I492),($H492-$K492)/($I492-$H492)))</f>
      </c>
      <c r="M492">
        <f>IF($L492="","",IF($L492&gt;0,"Win",IF($L492&lt;0,"Loss","Breakeven")))</f>
      </c>
      <c r="P492">
        <f>IF(N($L492)&lt;0,N($P491)+1,0)</f>
      </c>
      <c r="Q492">
        <f>IF($L492="","",SUM($L$2:$L492))</f>
      </c>
      <c r="R492">
        <f>IF($Q492="","",MAX($Q$2:$Q492)-$Q492)</f>
      </c>
    </row>
    <row r="493">
      <c r="L493">
        <f>IF(OR($H493="",$I493="",$K493="",$H493=$I493),"",IF(LOWER($F493)="long",($K493-$H493)/($H493-$I493),($H493-$K493)/($I493-$H493)))</f>
      </c>
      <c r="M493">
        <f>IF($L493="","",IF($L493&gt;0,"Win",IF($L493&lt;0,"Loss","Breakeven")))</f>
      </c>
      <c r="P493">
        <f>IF(N($L493)&lt;0,N($P492)+1,0)</f>
      </c>
      <c r="Q493">
        <f>IF($L493="","",SUM($L$2:$L493))</f>
      </c>
      <c r="R493">
        <f>IF($Q493="","",MAX($Q$2:$Q493)-$Q493)</f>
      </c>
    </row>
    <row r="494">
      <c r="L494">
        <f>IF(OR($H494="",$I494="",$K494="",$H494=$I494),"",IF(LOWER($F494)="long",($K494-$H494)/($H494-$I494),($H494-$K494)/($I494-$H494)))</f>
      </c>
      <c r="M494">
        <f>IF($L494="","",IF($L494&gt;0,"Win",IF($L494&lt;0,"Loss","Breakeven")))</f>
      </c>
      <c r="P494">
        <f>IF(N($L494)&lt;0,N($P493)+1,0)</f>
      </c>
      <c r="Q494">
        <f>IF($L494="","",SUM($L$2:$L494))</f>
      </c>
      <c r="R494">
        <f>IF($Q494="","",MAX($Q$2:$Q494)-$Q494)</f>
      </c>
    </row>
    <row r="495">
      <c r="L495">
        <f>IF(OR($H495="",$I495="",$K495="",$H495=$I495),"",IF(LOWER($F495)="long",($K495-$H495)/($H495-$I495),($H495-$K495)/($I495-$H495)))</f>
      </c>
      <c r="M495">
        <f>IF($L495="","",IF($L495&gt;0,"Win",IF($L495&lt;0,"Loss","Breakeven")))</f>
      </c>
      <c r="P495">
        <f>IF(N($L495)&lt;0,N($P494)+1,0)</f>
      </c>
      <c r="Q495">
        <f>IF($L495="","",SUM($L$2:$L495))</f>
      </c>
      <c r="R495">
        <f>IF($Q495="","",MAX($Q$2:$Q495)-$Q495)</f>
      </c>
    </row>
    <row r="496">
      <c r="L496">
        <f>IF(OR($H496="",$I496="",$K496="",$H496=$I496),"",IF(LOWER($F496)="long",($K496-$H496)/($H496-$I496),($H496-$K496)/($I496-$H496)))</f>
      </c>
      <c r="M496">
        <f>IF($L496="","",IF($L496&gt;0,"Win",IF($L496&lt;0,"Loss","Breakeven")))</f>
      </c>
      <c r="P496">
        <f>IF(N($L496)&lt;0,N($P495)+1,0)</f>
      </c>
      <c r="Q496">
        <f>IF($L496="","",SUM($L$2:$L496))</f>
      </c>
      <c r="R496">
        <f>IF($Q496="","",MAX($Q$2:$Q496)-$Q496)</f>
      </c>
    </row>
    <row r="497">
      <c r="L497">
        <f>IF(OR($H497="",$I497="",$K497="",$H497=$I497),"",IF(LOWER($F497)="long",($K497-$H497)/($H497-$I497),($H497-$K497)/($I497-$H497)))</f>
      </c>
      <c r="M497">
        <f>IF($L497="","",IF($L497&gt;0,"Win",IF($L497&lt;0,"Loss","Breakeven")))</f>
      </c>
      <c r="P497">
        <f>IF(N($L497)&lt;0,N($P496)+1,0)</f>
      </c>
      <c r="Q497">
        <f>IF($L497="","",SUM($L$2:$L497))</f>
      </c>
      <c r="R497">
        <f>IF($Q497="","",MAX($Q$2:$Q497)-$Q497)</f>
      </c>
    </row>
    <row r="498">
      <c r="L498">
        <f>IF(OR($H498="",$I498="",$K498="",$H498=$I498),"",IF(LOWER($F498)="long",($K498-$H498)/($H498-$I498),($H498-$K498)/($I498-$H498)))</f>
      </c>
      <c r="M498">
        <f>IF($L498="","",IF($L498&gt;0,"Win",IF($L498&lt;0,"Loss","Breakeven")))</f>
      </c>
      <c r="P498">
        <f>IF(N($L498)&lt;0,N($P497)+1,0)</f>
      </c>
      <c r="Q498">
        <f>IF($L498="","",SUM($L$2:$L498))</f>
      </c>
      <c r="R498">
        <f>IF($Q498="","",MAX($Q$2:$Q498)-$Q498)</f>
      </c>
    </row>
    <row r="499">
      <c r="L499">
        <f>IF(OR($H499="",$I499="",$K499="",$H499=$I499),"",IF(LOWER($F499)="long",($K499-$H499)/($H499-$I499),($H499-$K499)/($I499-$H499)))</f>
      </c>
      <c r="M499">
        <f>IF($L499="","",IF($L499&gt;0,"Win",IF($L499&lt;0,"Loss","Breakeven")))</f>
      </c>
      <c r="P499">
        <f>IF(N($L499)&lt;0,N($P498)+1,0)</f>
      </c>
      <c r="Q499">
        <f>IF($L499="","",SUM($L$2:$L499))</f>
      </c>
      <c r="R499">
        <f>IF($Q499="","",MAX($Q$2:$Q499)-$Q499)</f>
      </c>
    </row>
    <row r="500">
      <c r="L500">
        <f>IF(OR($H500="",$I500="",$K500="",$H500=$I500),"",IF(LOWER($F500)="long",($K500-$H500)/($H500-$I500),($H500-$K500)/($I500-$H500)))</f>
      </c>
      <c r="M500">
        <f>IF($L500="","",IF($L500&gt;0,"Win",IF($L500&lt;0,"Loss","Breakeven")))</f>
      </c>
      <c r="P500">
        <f>IF(N($L500)&lt;0,N($P499)+1,0)</f>
      </c>
      <c r="Q500">
        <f>IF($L500="","",SUM($L$2:$L500))</f>
      </c>
      <c r="R500">
        <f>IF($Q500="","",MAX($Q$2:$Q500)-$Q500)</f>
      </c>
    </row>
    <row r="501">
      <c r="L501">
        <f>IF(OR($H501="",$I501="",$K501="",$H501=$I501),"",IF(LOWER($F501)="long",($K501-$H501)/($H501-$I501),($H501-$K501)/($I501-$H501)))</f>
      </c>
      <c r="M501">
        <f>IF($L501="","",IF($L501&gt;0,"Win",IF($L501&lt;0,"Loss","Breakeven")))</f>
      </c>
      <c r="P501">
        <f>IF(N($L501)&lt;0,N($P500)+1,0)</f>
      </c>
      <c r="Q501">
        <f>IF($L501="","",SUM($L$2:$L501))</f>
      </c>
      <c r="R501">
        <f>IF($Q501="","",MAX($Q$2:$Q501)-$Q501)</f>
      </c>
    </row>
  </sheetData>
  <ignoredErrors>
    <ignoredError numberStoredAsText="1" sqref="A1:R50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cols>
    <col min="1" max="1" width="24.83203125" customWidth="1"/>
    <col min="2" max="2" width="72.83203125" customWidth="1"/>
  </cols>
  <sheetData>
    <row r="1">
      <c r="A1" t="str">
        <v>Is your sample big enough?</v>
      </c>
    </row>
    <row r="2">
      <c r="A2" t="str">
        <v/>
      </c>
    </row>
    <row r="3">
      <c r="A3" t="str">
        <v>There is no magic number. What matters is whether the sample contains the conditions that will</v>
      </c>
    </row>
    <row r="4">
      <c r="A4" t="str">
        <v>eventually hurt you: quiet markets, volatile markets, news days, winning runs and losing runs.</v>
      </c>
    </row>
    <row r="5">
      <c r="A5" t="str">
        <v/>
      </c>
    </row>
    <row r="6">
      <c r="A6" t="str">
        <v>Questions worth answering before you trust the numbers</v>
      </c>
    </row>
    <row r="7">
      <c r="A7" t="str">
        <v>Does the sample include at least one uncomfortable losing streak?</v>
      </c>
    </row>
    <row r="8">
      <c r="A8" t="str">
        <v>Does it cover more than one type of market condition, not just a trending period?</v>
      </c>
    </row>
    <row r="9">
      <c r="A9" t="str">
        <v>Did you log every valid setup, including the ones you would rather forget?</v>
      </c>
    </row>
    <row r="10">
      <c r="A10" t="str">
        <v>Were the rules identical from the first trade to the last?</v>
      </c>
    </row>
    <row r="11">
      <c r="A11" t="str">
        <v>Would the maximum drawdown in R have been survivable at your real position size?</v>
      </c>
    </row>
    <row r="12">
      <c r="A12" t="str">
        <v/>
      </c>
    </row>
    <row r="13">
      <c r="A13" t="str">
        <v>A rough guide</v>
      </c>
    </row>
    <row r="14">
      <c r="A14" t="str">
        <v>Under 30 trades</v>
      </c>
      <c r="B14" t="str">
        <v>Tells you almost nothing. Treat it as a first look.</v>
      </c>
    </row>
    <row r="15">
      <c r="A15" t="str">
        <v>30 to 100 trades</v>
      </c>
      <c r="B15" t="str">
        <v>Enough to spot obvious problems. Not enough to trust the edge.</v>
      </c>
    </row>
    <row r="16">
      <c r="A16" t="str">
        <v>100 to 300 trades</v>
      </c>
      <c r="B16" t="str">
        <v>Useful, if it spans varied conditions.</v>
      </c>
    </row>
    <row r="17">
      <c r="A17" t="str">
        <v>300+ trades</v>
      </c>
      <c r="B17" t="str">
        <v>Meaningful — provided the rules never changed mid-test.</v>
      </c>
    </row>
    <row r="18">
      <c r="A18" t="str">
        <v/>
      </c>
    </row>
    <row r="19">
      <c r="A19" t="str">
        <v>Built by Traders Casa — https://traderscasa.com</v>
      </c>
    </row>
    <row r="20">
      <c r="A20" t="str">
        <v>Unlimited free backtest sessions on TradingView-powered charts. No card required.</v>
      </c>
    </row>
  </sheetData>
  <ignoredErrors>
    <ignoredError numberStoredAsText="1" sqref="A1:B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Backtest Log</vt:lpstr>
      <vt:lpstr>Sample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